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18915" windowHeight="12045"/>
  </bookViews>
  <sheets>
    <sheet name="Kurzarbeitergeld_2012" sheetId="1" r:id="rId1"/>
  </sheets>
  <calcPr calcId="145621"/>
</workbook>
</file>

<file path=xl/calcChain.xml><?xml version="1.0" encoding="utf-8"?>
<calcChain xmlns="http://schemas.openxmlformats.org/spreadsheetml/2006/main">
  <c r="O36" i="1" l="1"/>
  <c r="D14" i="1" s="1"/>
  <c r="E16" i="1"/>
  <c r="E14" i="1"/>
  <c r="E13" i="1"/>
  <c r="D13" i="1" l="1"/>
  <c r="D16" i="1" s="1"/>
</calcChain>
</file>

<file path=xl/comments1.xml><?xml version="1.0" encoding="utf-8"?>
<comments xmlns="http://schemas.openxmlformats.org/spreadsheetml/2006/main">
  <authors>
    <author>Institut Kloft</author>
  </authors>
  <commentList>
    <comment ref="C4" authorId="0">
      <text>
        <r>
          <rPr>
            <b/>
            <sz val="8"/>
            <color indexed="81"/>
            <rFont val="Tahoma"/>
          </rPr>
          <t>Geben sie hier ihr Soll-Entgelt ein!</t>
        </r>
        <r>
          <rPr>
            <sz val="8"/>
            <color indexed="81"/>
            <rFont val="Tahoma"/>
          </rPr>
          <t xml:space="preserve">
</t>
        </r>
      </text>
    </comment>
    <comment ref="C5" authorId="0">
      <text>
        <r>
          <rPr>
            <b/>
            <sz val="8"/>
            <color indexed="81"/>
            <rFont val="Tahoma"/>
          </rPr>
          <t>Geben sie hier ihr Ist-Entgelt ein!</t>
        </r>
        <r>
          <rPr>
            <sz val="8"/>
            <color indexed="81"/>
            <rFont val="Tahoma"/>
          </rPr>
          <t xml:space="preserve">
</t>
        </r>
      </text>
    </comment>
    <comment ref="C6" authorId="0">
      <text>
        <r>
          <rPr>
            <sz val="8"/>
            <color indexed="81"/>
            <rFont val="Tahoma"/>
            <family val="2"/>
          </rPr>
          <t>Wählen sie mit dem Steuerelement ihre Steuerklasse aus! Sie müssen die Zelle aktiviert haben!</t>
        </r>
      </text>
    </comment>
    <comment ref="C7" authorId="0">
      <text>
        <r>
          <rPr>
            <sz val="8"/>
            <color indexed="81"/>
            <rFont val="Tahoma"/>
          </rPr>
          <t xml:space="preserve">Wählen sie mit dem Steuerelement ihren Wert aus! Sie müssen die Zelle aktiviert haben!
</t>
        </r>
      </text>
    </comment>
    <comment ref="C8" authorId="0">
      <text>
        <r>
          <rPr>
            <sz val="8"/>
            <color indexed="81"/>
            <rFont val="Tahoma"/>
            <family val="2"/>
          </rPr>
          <t>Wählen sie mit dem Steuerelement ihren Wert aus! Sie müssen die Zelle aktiviert haben!</t>
        </r>
      </text>
    </comment>
  </commentList>
</comments>
</file>

<file path=xl/sharedStrings.xml><?xml version="1.0" encoding="utf-8"?>
<sst xmlns="http://schemas.openxmlformats.org/spreadsheetml/2006/main" count="42" uniqueCount="29">
  <si>
    <t>Nur die grünen Zellen sind änderbar!</t>
  </si>
  <si>
    <t>Soweit Arbeitnehmer keine Beiträge zur Sozialversicherung zu tragen haben (=Geringverdiener; Verdienst unter 325 Euro), gilt eine besondere Tabelle.</t>
  </si>
  <si>
    <t>Soll-Entgelt (Brutto):</t>
  </si>
  <si>
    <t>Sollentgelt ist das Bruttoarbeitsentgelt, das der Arbeitnehmer ohne den Arbeitsausfall im Kalendermonat erzielt hätte. Nicht zum Sollentgelt gehören Vergütungen für Mehrarbeit (Stundenlohn und Zuschläge), steuer- und beitragsfreie Zuschläge für Sonntags-, Feiertags- und Nachtarbeit sowie einmalig gezahltes Arbeitsentgelt. Es sind also nur beitragspflichtige Einnahmen im Sinne des SGB III anzusetzen, die auch als Entgelt im Sinne der Sozialversicherung anzusehen sind.
Zum Sollentgelt gehören also auch vermögenswirksame Leistungen (Zuzahlung des Arbeitgebers), Leistungs- und Erschwerniszulagen sowie Zuschläge für Sonntags-, Feiertags- und Nachtarbeit, wenn sie steuer- und beitragspflichtig sind.</t>
  </si>
  <si>
    <t>Ist-Entgelt (Brutto):</t>
  </si>
  <si>
    <t>Istentgelt ist das im jeweiligen Kalendermonat (Anspruchszeitraum) erzielte beitragspflichtige Bruttoarbeitsentgelt einschließlich der Entgelte für Mehrarbeit. Einmalig gezahlte Arbeitsentgelte bleiben außer Betracht.</t>
  </si>
  <si>
    <t>Steuerklasse:</t>
  </si>
  <si>
    <t>I/IV</t>
  </si>
  <si>
    <r>
      <t xml:space="preserve">Klicken sie in die Zelle und wählen sie mit dem Steuerelement ihre Steuerklasse aus.
</t>
    </r>
    <r>
      <rPr>
        <b/>
        <sz val="10"/>
        <rFont val="Arial"/>
        <family val="2"/>
      </rPr>
      <t>Das steuerliche Faktorverfahren nach § 39f Einkommensteuergesetz (also Steuerklasse IV mit Faktor) ist hier nicht berücksichtigt.</t>
    </r>
  </si>
  <si>
    <t>Kinderfreibetrag:</t>
  </si>
  <si>
    <t>ja</t>
  </si>
  <si>
    <t>Arbeitnehmer, auf deren Lohnsteuerkarte ein Kinderfreibetrag mit dem Zähler von mindestens 0,5 eingetragen ist (die Kinder i.S. des § 32 Abs. 1, 3 bis 5 EStG haben) oder für die aufgrund einer Bescheinigung der Agentur für Arbeit der Leistungssatz 1 maßgebend ist (z. B. wenn der Arbeitnehmer in der Steuerklasse V ist und die Kinderfreibeträge beim Ehegatten auf der Lohnsteuerkarte stehen).</t>
  </si>
  <si>
    <t>Neue Bundesländer:</t>
  </si>
  <si>
    <t>nein</t>
  </si>
  <si>
    <t>Klicken sie in die Zelle und wählen sie mit dem Steuerelement ihren Wert aus. Diese Auswahl ist nur notwendig, wenn das Soll-Entgelt über der jeweiligen Beitragsbemessungsgrenze liegt. Liegt das Soll-Entgelt unter der jeweiligen Beitragsbemessungsgrenze hat die Auswahl keinen Einfluss auf die Berechnung.</t>
  </si>
  <si>
    <t>Beitragsbemessungsgrenze RV alte BL:</t>
  </si>
  <si>
    <t>Beim Kurzarbeitergeld erfolgt eine Berücksichtigung der Beitragsbemessungsgrenze als rechnerische Größe.</t>
  </si>
  <si>
    <t>Beitragsbemessungsgrenze RV neue BL:</t>
  </si>
  <si>
    <t>Leistungssatz Kug für Soll-Entgelt</t>
  </si>
  <si>
    <t>Leistungssatz Kug für Ist-Entgelt</t>
  </si>
  <si>
    <t>Kurzarbeitergeld:</t>
  </si>
  <si>
    <t>© 2007-2009 A.Liebig - www.lohn-info.de</t>
  </si>
  <si>
    <t>II</t>
  </si>
  <si>
    <t>III</t>
  </si>
  <si>
    <t>V</t>
  </si>
  <si>
    <t>VI</t>
  </si>
  <si>
    <t>Spalte:</t>
  </si>
  <si>
    <t>und mehr</t>
  </si>
  <si>
    <t>Kurzarbeitergeld 2012</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</si>
</sst>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20"/>
      <name val="Arial"/>
      <family val="2"/>
    </font>
    <font>
      <b/>
      <sz val="10"/>
      <color indexed="17"/>
      <name val="Arial"/>
      <family val="2"/>
    </font>
    <font>
      <sz val="10"/>
      <name val="Arial"/>
      <family val="2"/>
    </font>
    <font>
      <b/>
      <sz val="10"/>
      <name val="Arial"/>
      <family val="2"/>
    </font>
    <font>
      <sz val="9"/>
      <name val="Arial"/>
      <family val="2"/>
    </font>
    <font>
      <b/>
      <sz val="10"/>
      <color indexed="10"/>
      <name val="Arial"/>
      <family val="2"/>
    </font>
    <font>
      <b/>
      <sz val="16"/>
      <name val="Arial"/>
      <family val="2"/>
    </font>
    <font>
      <sz val="16"/>
      <name val="Arial"/>
      <family val="2"/>
    </font>
    <font>
      <u/>
      <sz val="10"/>
      <color indexed="12"/>
      <name val="Arial"/>
    </font>
    <font>
      <u/>
      <sz val="10"/>
      <color indexed="9"/>
      <name val="Arial"/>
    </font>
    <font>
      <b/>
      <sz val="8"/>
      <color indexed="81"/>
      <name val="Tahoma"/>
    </font>
    <font>
      <sz val="8"/>
      <color indexed="81"/>
      <name val="Tahoma"/>
    </font>
    <font>
      <sz val="8"/>
      <color indexed="81"/>
      <name val="Tahoma"/>
      <family val="2"/>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46">
    <xf numFmtId="0" fontId="0" fillId="0" borderId="0" xfId="0"/>
    <xf numFmtId="4" fontId="1" fillId="0" borderId="0" xfId="0" applyNumberFormat="1" applyFont="1" applyProtection="1"/>
    <xf numFmtId="4" fontId="0" fillId="0" borderId="0" xfId="0" applyNumberFormat="1" applyProtection="1"/>
    <xf numFmtId="4" fontId="2" fillId="0" borderId="0" xfId="0" applyNumberFormat="1" applyFont="1" applyProtection="1"/>
    <xf numFmtId="0" fontId="0" fillId="0" borderId="0" xfId="0" applyProtection="1"/>
    <xf numFmtId="4" fontId="3" fillId="0" borderId="0" xfId="0" applyNumberFormat="1" applyFont="1" applyAlignment="1" applyProtection="1">
      <alignment vertical="center"/>
    </xf>
    <xf numFmtId="4" fontId="3" fillId="0" borderId="0" xfId="0" applyNumberFormat="1" applyFont="1" applyAlignment="1" applyProtection="1">
      <alignment horizontal="center" vertical="center" wrapText="1"/>
    </xf>
    <xf numFmtId="4" fontId="4" fillId="0" borderId="0" xfId="0" applyNumberFormat="1" applyFont="1" applyAlignment="1" applyProtection="1">
      <alignment horizontal="center" vertical="center" wrapText="1"/>
    </xf>
    <xf numFmtId="4" fontId="4" fillId="0" borderId="0" xfId="0" applyNumberFormat="1" applyFont="1" applyAlignment="1" applyProtection="1">
      <alignment vertical="center"/>
    </xf>
    <xf numFmtId="4" fontId="4" fillId="2" borderId="1" xfId="0" applyNumberFormat="1" applyFont="1" applyFill="1" applyBorder="1" applyAlignment="1" applyProtection="1">
      <alignment vertical="center"/>
      <protection locked="0"/>
    </xf>
    <xf numFmtId="4" fontId="4" fillId="0" borderId="0" xfId="0" applyNumberFormat="1" applyFont="1" applyProtection="1"/>
    <xf numFmtId="4" fontId="4" fillId="2" borderId="1" xfId="0" applyNumberFormat="1" applyFont="1" applyFill="1" applyBorder="1" applyAlignment="1" applyProtection="1">
      <alignment horizontal="center"/>
      <protection locked="0"/>
    </xf>
    <xf numFmtId="4" fontId="4" fillId="2" borderId="1" xfId="0" applyNumberFormat="1" applyFont="1" applyFill="1" applyBorder="1" applyAlignment="1" applyProtection="1">
      <alignment horizontal="center" vertical="center"/>
      <protection locked="0"/>
    </xf>
    <xf numFmtId="4" fontId="0" fillId="0" borderId="0" xfId="0" applyNumberFormat="1" applyAlignment="1" applyProtection="1">
      <alignment horizontal="center"/>
    </xf>
    <xf numFmtId="4" fontId="4" fillId="0" borderId="1" xfId="0" applyNumberFormat="1" applyFont="1" applyBorder="1" applyProtection="1"/>
    <xf numFmtId="4" fontId="0" fillId="0" borderId="0" xfId="0" applyNumberFormat="1"/>
    <xf numFmtId="4" fontId="4" fillId="0" borderId="0" xfId="0" applyNumberFormat="1" applyFont="1" applyBorder="1" applyAlignment="1" applyProtection="1">
      <alignment horizontal="right"/>
    </xf>
    <xf numFmtId="0" fontId="0" fillId="0" borderId="0" xfId="0" applyNumberFormat="1" applyBorder="1" applyAlignment="1" applyProtection="1">
      <alignment horizontal="center"/>
    </xf>
    <xf numFmtId="4" fontId="4" fillId="3" borderId="1" xfId="0" applyNumberFormat="1" applyFont="1" applyFill="1" applyBorder="1" applyProtection="1"/>
    <xf numFmtId="4" fontId="6" fillId="0" borderId="0" xfId="0" applyNumberFormat="1" applyFont="1" applyProtection="1"/>
    <xf numFmtId="4" fontId="7" fillId="0" borderId="0" xfId="0" applyNumberFormat="1" applyFont="1" applyProtection="1"/>
    <xf numFmtId="4" fontId="8" fillId="0" borderId="0" xfId="0" applyNumberFormat="1" applyFont="1" applyProtection="1"/>
    <xf numFmtId="4" fontId="7" fillId="3" borderId="1" xfId="0" applyNumberFormat="1" applyFont="1" applyFill="1" applyBorder="1" applyAlignment="1" applyProtection="1"/>
    <xf numFmtId="4" fontId="10" fillId="0" borderId="0" xfId="1" applyNumberFormat="1" applyFont="1" applyAlignment="1" applyProtection="1"/>
    <xf numFmtId="4" fontId="4" fillId="4" borderId="4" xfId="0" applyNumberFormat="1" applyFont="1" applyFill="1" applyBorder="1" applyAlignment="1">
      <alignment horizontal="center"/>
    </xf>
    <xf numFmtId="4" fontId="4" fillId="3" borderId="4" xfId="0" applyNumberFormat="1" applyFont="1" applyFill="1" applyBorder="1" applyAlignment="1">
      <alignment horizontal="center"/>
    </xf>
    <xf numFmtId="4" fontId="0" fillId="0" borderId="1" xfId="0" applyNumberFormat="1" applyFill="1" applyBorder="1" applyProtection="1"/>
    <xf numFmtId="4" fontId="0" fillId="0" borderId="1" xfId="0" applyNumberFormat="1" applyBorder="1" applyProtection="1"/>
    <xf numFmtId="4" fontId="0" fillId="0" borderId="1" xfId="0" applyNumberFormat="1" applyBorder="1"/>
    <xf numFmtId="4" fontId="4" fillId="0" borderId="1" xfId="0" applyNumberFormat="1" applyFont="1" applyBorder="1" applyAlignment="1">
      <alignment horizontal="center"/>
    </xf>
    <xf numFmtId="4" fontId="4" fillId="0" borderId="1" xfId="0" applyNumberFormat="1" applyFont="1" applyBorder="1" applyAlignment="1">
      <alignment horizontal="right"/>
    </xf>
    <xf numFmtId="0" fontId="0" fillId="0" borderId="1" xfId="0" applyNumberFormat="1" applyBorder="1" applyAlignment="1">
      <alignment horizontal="center"/>
    </xf>
    <xf numFmtId="4" fontId="4" fillId="0" borderId="0" xfId="0" applyNumberFormat="1" applyFont="1" applyAlignment="1">
      <alignment horizontal="right"/>
    </xf>
    <xf numFmtId="0" fontId="4" fillId="3" borderId="1" xfId="0" applyNumberFormat="1" applyFont="1" applyFill="1" applyBorder="1" applyAlignment="1" applyProtection="1">
      <alignment horizontal="center"/>
    </xf>
    <xf numFmtId="4" fontId="4" fillId="0" borderId="0" xfId="0" applyNumberFormat="1" applyFont="1" applyAlignment="1" applyProtection="1">
      <alignment vertical="center"/>
    </xf>
    <xf numFmtId="4" fontId="4" fillId="0" borderId="3" xfId="0" applyNumberFormat="1" applyFont="1" applyBorder="1" applyAlignment="1" applyProtection="1">
      <alignment vertical="center"/>
    </xf>
    <xf numFmtId="4" fontId="5" fillId="0" borderId="2" xfId="0" applyNumberFormat="1" applyFont="1" applyBorder="1" applyAlignment="1" applyProtection="1">
      <alignment vertical="center" wrapText="1"/>
    </xf>
    <xf numFmtId="4" fontId="5" fillId="0" borderId="0" xfId="0" applyNumberFormat="1" applyFont="1" applyAlignment="1" applyProtection="1">
      <alignment vertical="center" wrapText="1"/>
    </xf>
    <xf numFmtId="4" fontId="0" fillId="0" borderId="2" xfId="0" applyNumberFormat="1" applyBorder="1" applyAlignment="1" applyProtection="1">
      <alignment horizontal="left" vertical="center" wrapText="1" indent="1"/>
    </xf>
    <xf numFmtId="4" fontId="0" fillId="0" borderId="0" xfId="0" applyNumberFormat="1" applyAlignment="1" applyProtection="1">
      <alignment horizontal="left" vertical="center" wrapText="1" indent="1"/>
    </xf>
    <xf numFmtId="4" fontId="6" fillId="0" borderId="2" xfId="0" applyNumberFormat="1" applyFont="1" applyBorder="1" applyAlignment="1" applyProtection="1">
      <alignment horizontal="left" vertical="center" wrapText="1" indent="1"/>
    </xf>
    <xf numFmtId="4" fontId="6" fillId="0" borderId="0" xfId="0" applyNumberFormat="1" applyFont="1" applyAlignment="1" applyProtection="1">
      <alignment horizontal="left" vertical="center" wrapText="1" indent="1"/>
    </xf>
    <xf numFmtId="3" fontId="4" fillId="4" borderId="1" xfId="0" applyNumberFormat="1" applyFont="1" applyFill="1" applyBorder="1" applyAlignment="1">
      <alignment horizontal="center"/>
    </xf>
    <xf numFmtId="3" fontId="4" fillId="3" borderId="1" xfId="0" applyNumberFormat="1" applyFont="1" applyFill="1" applyBorder="1" applyAlignment="1">
      <alignment horizontal="center"/>
    </xf>
    <xf numFmtId="4" fontId="3" fillId="0" borderId="2" xfId="0" applyNumberFormat="1" applyFont="1" applyBorder="1" applyAlignment="1" applyProtection="1">
      <alignment vertical="center" wrapText="1"/>
    </xf>
    <xf numFmtId="4" fontId="3" fillId="0" borderId="0" xfId="0" applyNumberFormat="1" applyFont="1" applyAlignment="1" applyProtection="1">
      <alignment vertical="center"/>
    </xf>
  </cellXfs>
  <cellStyles count="2">
    <cellStyle name="Hyperlink" xfId="1" builtinId="8"/>
    <cellStyle name="Standard" xfId="0" builtinId="0"/>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00"/>
  <sheetViews>
    <sheetView tabSelected="1" workbookViewId="0">
      <selection activeCell="C4" sqref="C4"/>
    </sheetView>
  </sheetViews>
  <sheetFormatPr baseColWidth="10" defaultRowHeight="12.75" x14ac:dyDescent="0.2"/>
  <cols>
    <col min="1" max="2" width="12.5703125" style="15" customWidth="1"/>
    <col min="3" max="3" width="15.7109375" style="15" customWidth="1"/>
    <col min="4" max="4" width="28.42578125" style="15" customWidth="1"/>
    <col min="5" max="9" width="10.5703125" style="15" customWidth="1"/>
    <col min="10" max="10" width="14.7109375" style="15" customWidth="1"/>
    <col min="11" max="12" width="11.42578125" style="15"/>
  </cols>
  <sheetData>
    <row r="1" spans="1:12" s="4" customFormat="1" ht="26.25" x14ac:dyDescent="0.4">
      <c r="A1" s="1" t="s">
        <v>28</v>
      </c>
      <c r="B1" s="2"/>
      <c r="C1" s="2"/>
      <c r="D1" s="2"/>
      <c r="E1" s="3" t="s">
        <v>0</v>
      </c>
      <c r="F1" s="2"/>
      <c r="G1" s="2"/>
      <c r="H1" s="2"/>
      <c r="I1" s="2"/>
      <c r="J1" s="2"/>
      <c r="K1" s="2"/>
      <c r="L1" s="2"/>
    </row>
    <row r="2" spans="1:12" s="4" customFormat="1" ht="12.75" customHeight="1" x14ac:dyDescent="0.2">
      <c r="A2" s="5" t="s">
        <v>1</v>
      </c>
      <c r="B2" s="5"/>
      <c r="C2" s="5"/>
      <c r="D2" s="5"/>
      <c r="E2" s="5"/>
      <c r="F2" s="5"/>
      <c r="G2" s="5"/>
      <c r="H2" s="5"/>
      <c r="I2" s="5"/>
      <c r="J2" s="5"/>
      <c r="K2" s="2"/>
      <c r="L2" s="2"/>
    </row>
    <row r="3" spans="1:12" s="4" customFormat="1" x14ac:dyDescent="0.2">
      <c r="A3" s="6"/>
      <c r="B3" s="7"/>
      <c r="C3" s="6"/>
      <c r="D3" s="7"/>
      <c r="E3" s="2"/>
      <c r="F3" s="2"/>
      <c r="G3" s="2"/>
      <c r="H3" s="2"/>
      <c r="I3" s="2"/>
      <c r="J3" s="2"/>
      <c r="K3" s="2"/>
      <c r="L3" s="2"/>
    </row>
    <row r="4" spans="1:12" s="4" customFormat="1" ht="94.5" customHeight="1" x14ac:dyDescent="0.2">
      <c r="A4" s="8" t="s">
        <v>2</v>
      </c>
      <c r="B4" s="8"/>
      <c r="C4" s="9">
        <v>2500</v>
      </c>
      <c r="D4" s="36" t="s">
        <v>3</v>
      </c>
      <c r="E4" s="37"/>
      <c r="F4" s="37"/>
      <c r="G4" s="37"/>
      <c r="H4" s="37"/>
      <c r="I4" s="37"/>
      <c r="J4" s="37"/>
      <c r="K4" s="2"/>
      <c r="L4" s="2"/>
    </row>
    <row r="5" spans="1:12" s="4" customFormat="1" ht="38.25" customHeight="1" x14ac:dyDescent="0.2">
      <c r="A5" s="8" t="s">
        <v>4</v>
      </c>
      <c r="B5" s="8"/>
      <c r="C5" s="9">
        <v>1250</v>
      </c>
      <c r="D5" s="36" t="s">
        <v>5</v>
      </c>
      <c r="E5" s="37"/>
      <c r="F5" s="37"/>
      <c r="G5" s="37"/>
      <c r="H5" s="37"/>
      <c r="I5" s="37"/>
      <c r="J5" s="37"/>
      <c r="K5" s="2"/>
      <c r="L5" s="2"/>
    </row>
    <row r="6" spans="1:12" s="4" customFormat="1" ht="38.25" customHeight="1" x14ac:dyDescent="0.2">
      <c r="A6" s="10" t="s">
        <v>6</v>
      </c>
      <c r="B6" s="10"/>
      <c r="C6" s="11" t="s">
        <v>23</v>
      </c>
      <c r="D6" s="44" t="s">
        <v>8</v>
      </c>
      <c r="E6" s="45"/>
      <c r="F6" s="45"/>
      <c r="G6" s="45"/>
      <c r="H6" s="45"/>
      <c r="I6" s="45"/>
      <c r="J6" s="45"/>
      <c r="K6" s="2"/>
      <c r="L6" s="2"/>
    </row>
    <row r="7" spans="1:12" s="4" customFormat="1" ht="63.75" customHeight="1" x14ac:dyDescent="0.2">
      <c r="A7" s="34" t="s">
        <v>9</v>
      </c>
      <c r="B7" s="35"/>
      <c r="C7" s="12" t="s">
        <v>10</v>
      </c>
      <c r="D7" s="36" t="s">
        <v>11</v>
      </c>
      <c r="E7" s="37"/>
      <c r="F7" s="37"/>
      <c r="G7" s="37"/>
      <c r="H7" s="37"/>
      <c r="I7" s="37"/>
      <c r="J7" s="37"/>
      <c r="K7" s="2"/>
      <c r="L7" s="2"/>
    </row>
    <row r="8" spans="1:12" s="4" customFormat="1" ht="38.25" customHeight="1" x14ac:dyDescent="0.2">
      <c r="A8" s="10" t="s">
        <v>12</v>
      </c>
      <c r="B8" s="2"/>
      <c r="C8" s="12" t="s">
        <v>13</v>
      </c>
      <c r="D8" s="36" t="s">
        <v>14</v>
      </c>
      <c r="E8" s="37"/>
      <c r="F8" s="37"/>
      <c r="G8" s="37"/>
      <c r="H8" s="37"/>
      <c r="I8" s="37"/>
      <c r="J8" s="37"/>
      <c r="K8" s="2"/>
      <c r="L8" s="2"/>
    </row>
    <row r="10" spans="1:12" ht="12.75" customHeight="1" x14ac:dyDescent="0.2">
      <c r="A10" s="10" t="s">
        <v>15</v>
      </c>
      <c r="B10" s="2"/>
      <c r="C10" s="13"/>
      <c r="D10" s="14">
        <v>5600</v>
      </c>
      <c r="E10" s="38" t="s">
        <v>16</v>
      </c>
      <c r="F10" s="39"/>
      <c r="G10" s="39"/>
      <c r="H10" s="39"/>
      <c r="I10" s="39"/>
      <c r="J10" s="39"/>
    </row>
    <row r="11" spans="1:12" x14ac:dyDescent="0.2">
      <c r="A11" s="10" t="s">
        <v>17</v>
      </c>
      <c r="B11" s="2"/>
      <c r="C11" s="2"/>
      <c r="D11" s="14">
        <v>4800</v>
      </c>
      <c r="E11" s="38"/>
      <c r="F11" s="39"/>
      <c r="G11" s="39"/>
      <c r="H11" s="39"/>
      <c r="I11" s="39"/>
      <c r="J11" s="39"/>
    </row>
    <row r="12" spans="1:12" x14ac:dyDescent="0.2">
      <c r="A12" s="10"/>
      <c r="B12" s="2"/>
      <c r="C12" s="2"/>
      <c r="D12" s="2"/>
      <c r="E12" s="2"/>
      <c r="F12" s="4"/>
      <c r="G12" s="2"/>
      <c r="H12" s="16"/>
      <c r="I12" s="17"/>
      <c r="J12" s="17"/>
    </row>
    <row r="13" spans="1:12" x14ac:dyDescent="0.2">
      <c r="A13" s="10" t="s">
        <v>18</v>
      </c>
      <c r="B13" s="2"/>
      <c r="C13" s="2"/>
      <c r="D13" s="18">
        <f>IF(C4&lt;=325,"Gilt nicht für Geringverdiener!",IF(C5&gt;=C4,"",VLOOKUP(IF(AND(C8="ja",C4&gt;D11),D11,C4),A28:L303,O36)))</f>
        <v>1237.94</v>
      </c>
      <c r="E13" s="19" t="str">
        <f>IF(C4&lt;C5,"Soll-Entgelt muss größer als Ist-Entgelt sein","")</f>
        <v/>
      </c>
      <c r="F13" s="2"/>
      <c r="G13" s="2"/>
      <c r="H13" s="16"/>
      <c r="I13" s="17"/>
      <c r="J13" s="17"/>
    </row>
    <row r="14" spans="1:12" x14ac:dyDescent="0.2">
      <c r="A14" s="10" t="s">
        <v>19</v>
      </c>
      <c r="B14" s="2"/>
      <c r="C14" s="2"/>
      <c r="D14" s="18">
        <f>IF(OR(C5&gt;=D10,AND(C8="ja",C5&gt;=D11)),"",IF(C5&gt;=C4,"",VLOOKUP(C5,A28:L303,O36)))</f>
        <v>666.92</v>
      </c>
      <c r="E14" s="19" t="str">
        <f>IF(C4=C5,"Kein Ausfall, da Soll-Entgelt = Ist-Entgelt","")</f>
        <v/>
      </c>
      <c r="F14" s="2"/>
      <c r="G14" s="2"/>
      <c r="H14" s="16"/>
      <c r="I14" s="17"/>
      <c r="J14" s="17"/>
    </row>
    <row r="15" spans="1:12" x14ac:dyDescent="0.2">
      <c r="A15" s="2"/>
      <c r="B15" s="2"/>
      <c r="C15" s="2"/>
      <c r="D15" s="2"/>
      <c r="E15" s="2"/>
      <c r="F15" s="2"/>
      <c r="G15" s="2"/>
      <c r="H15" s="16"/>
      <c r="I15" s="17"/>
      <c r="J15" s="17"/>
    </row>
    <row r="16" spans="1:12" ht="25.5" customHeight="1" x14ac:dyDescent="0.3">
      <c r="A16" s="20" t="s">
        <v>20</v>
      </c>
      <c r="B16" s="21"/>
      <c r="C16" s="21"/>
      <c r="D16" s="22">
        <f>IF(OR(D13="",D14=""),"",D13-D14)</f>
        <v>571.0200000000001</v>
      </c>
      <c r="E16" s="40" t="str">
        <f>IF(AND(C8="nein",C4&gt;D10),"Beitragsbemessungsgrenze Rentenversicherung alte Bundesländer berücksichtigt!",IF(AND(C8="ja",C4&gt;D11),"Beitragsbemessungsgrenze Rentenversicherung neue Bundesländer berücksichtigt!",""))</f>
        <v/>
      </c>
      <c r="F16" s="41"/>
      <c r="G16" s="41"/>
      <c r="H16" s="41"/>
      <c r="I16" s="41"/>
      <c r="J16" s="41"/>
    </row>
    <row r="17" spans="1:16" x14ac:dyDescent="0.2">
      <c r="A17" s="10"/>
      <c r="B17" s="2"/>
      <c r="C17" s="2"/>
      <c r="D17" s="2"/>
      <c r="E17" s="2"/>
      <c r="F17" s="2"/>
      <c r="G17" s="2"/>
      <c r="H17" s="16"/>
      <c r="I17" s="17"/>
      <c r="J17" s="17"/>
    </row>
    <row r="18" spans="1:16" x14ac:dyDescent="0.2">
      <c r="A18" s="23" t="s">
        <v>21</v>
      </c>
      <c r="B18" s="2"/>
      <c r="C18" s="2"/>
      <c r="D18" s="2"/>
      <c r="E18" s="2"/>
      <c r="F18" s="2"/>
      <c r="G18" s="2"/>
      <c r="H18" s="16"/>
      <c r="I18" s="17"/>
      <c r="J18" s="17"/>
    </row>
    <row r="25" spans="1:16" hidden="1" x14ac:dyDescent="0.2"/>
    <row r="26" spans="1:16" hidden="1" x14ac:dyDescent="0.2">
      <c r="C26" s="42">
        <v>1</v>
      </c>
      <c r="D26" s="42"/>
      <c r="E26" s="42"/>
      <c r="F26" s="42"/>
      <c r="G26" s="42"/>
      <c r="H26" s="43">
        <v>2</v>
      </c>
      <c r="I26" s="43"/>
      <c r="J26" s="43"/>
      <c r="K26" s="43"/>
      <c r="L26" s="43"/>
    </row>
    <row r="27" spans="1:16" hidden="1" x14ac:dyDescent="0.2">
      <c r="C27" s="24" t="s">
        <v>7</v>
      </c>
      <c r="D27" s="24" t="s">
        <v>22</v>
      </c>
      <c r="E27" s="24" t="s">
        <v>23</v>
      </c>
      <c r="F27" s="24" t="s">
        <v>24</v>
      </c>
      <c r="G27" s="24" t="s">
        <v>25</v>
      </c>
      <c r="H27" s="25" t="s">
        <v>7</v>
      </c>
      <c r="I27" s="25" t="s">
        <v>22</v>
      </c>
      <c r="J27" s="25" t="s">
        <v>23</v>
      </c>
      <c r="K27" s="25" t="s">
        <v>24</v>
      </c>
      <c r="L27" s="25" t="s">
        <v>25</v>
      </c>
    </row>
    <row r="28" spans="1:16" hidden="1" x14ac:dyDescent="0.2">
      <c r="A28" s="26">
        <v>0</v>
      </c>
      <c r="B28" s="26">
        <v>9.99</v>
      </c>
      <c r="C28" s="27">
        <v>0</v>
      </c>
      <c r="D28" s="27">
        <v>0</v>
      </c>
      <c r="E28" s="27">
        <v>0</v>
      </c>
      <c r="F28" s="27">
        <v>0</v>
      </c>
      <c r="G28" s="27">
        <v>0</v>
      </c>
      <c r="H28" s="27">
        <v>0</v>
      </c>
      <c r="I28" s="27">
        <v>0</v>
      </c>
      <c r="J28" s="27">
        <v>0</v>
      </c>
      <c r="K28" s="27">
        <v>0</v>
      </c>
      <c r="L28" s="27">
        <v>0</v>
      </c>
    </row>
    <row r="29" spans="1:16" hidden="1" x14ac:dyDescent="0.2">
      <c r="A29" s="28">
        <v>10</v>
      </c>
      <c r="B29" s="28">
        <v>29.99</v>
      </c>
      <c r="C29" s="28">
        <v>10.59</v>
      </c>
      <c r="D29" s="28">
        <v>10.59</v>
      </c>
      <c r="E29" s="28">
        <v>10.59</v>
      </c>
      <c r="F29" s="28">
        <v>10.59</v>
      </c>
      <c r="G29" s="28">
        <v>9.08</v>
      </c>
      <c r="H29" s="28">
        <v>9.48</v>
      </c>
      <c r="I29" s="28">
        <v>9.48</v>
      </c>
      <c r="J29" s="28">
        <v>9.48</v>
      </c>
      <c r="K29" s="28">
        <v>9.48</v>
      </c>
      <c r="L29" s="28">
        <v>8.1300000000000008</v>
      </c>
      <c r="N29" s="28"/>
      <c r="O29" s="29" t="s">
        <v>10</v>
      </c>
      <c r="P29" s="29" t="s">
        <v>13</v>
      </c>
    </row>
    <row r="30" spans="1:16" hidden="1" x14ac:dyDescent="0.2">
      <c r="A30" s="28">
        <v>30</v>
      </c>
      <c r="B30" s="28">
        <v>49.99</v>
      </c>
      <c r="C30" s="28">
        <v>21.17</v>
      </c>
      <c r="D30" s="28">
        <v>21.17</v>
      </c>
      <c r="E30" s="28">
        <v>21.17</v>
      </c>
      <c r="F30" s="28">
        <v>21.17</v>
      </c>
      <c r="G30" s="28">
        <v>18.100000000000001</v>
      </c>
      <c r="H30" s="28">
        <v>18.96</v>
      </c>
      <c r="I30" s="28">
        <v>18.96</v>
      </c>
      <c r="J30" s="28">
        <v>18.96</v>
      </c>
      <c r="K30" s="28">
        <v>18.96</v>
      </c>
      <c r="L30" s="28">
        <v>16.21</v>
      </c>
      <c r="N30" s="30" t="s">
        <v>7</v>
      </c>
      <c r="O30" s="31">
        <v>3</v>
      </c>
      <c r="P30" s="31">
        <v>8</v>
      </c>
    </row>
    <row r="31" spans="1:16" hidden="1" x14ac:dyDescent="0.2">
      <c r="A31" s="28">
        <v>50</v>
      </c>
      <c r="B31" s="28">
        <v>69.989999999999995</v>
      </c>
      <c r="C31" s="28">
        <v>31.76</v>
      </c>
      <c r="D31" s="28">
        <v>31.76</v>
      </c>
      <c r="E31" s="28">
        <v>31.76</v>
      </c>
      <c r="F31" s="28">
        <v>31.76</v>
      </c>
      <c r="G31" s="28">
        <v>27.13</v>
      </c>
      <c r="H31" s="28">
        <v>28.44</v>
      </c>
      <c r="I31" s="28">
        <v>28.44</v>
      </c>
      <c r="J31" s="28">
        <v>28.44</v>
      </c>
      <c r="K31" s="28">
        <v>28.44</v>
      </c>
      <c r="L31" s="28">
        <v>24.29</v>
      </c>
      <c r="N31" s="30" t="s">
        <v>22</v>
      </c>
      <c r="O31" s="31">
        <v>4</v>
      </c>
      <c r="P31" s="31">
        <v>9</v>
      </c>
    </row>
    <row r="32" spans="1:16" hidden="1" x14ac:dyDescent="0.2">
      <c r="A32" s="28">
        <v>70</v>
      </c>
      <c r="B32" s="28">
        <v>89.99</v>
      </c>
      <c r="C32" s="28">
        <v>42.34</v>
      </c>
      <c r="D32" s="28">
        <v>42.34</v>
      </c>
      <c r="E32" s="28">
        <v>42.34</v>
      </c>
      <c r="F32" s="28">
        <v>42.34</v>
      </c>
      <c r="G32" s="28">
        <v>36.15</v>
      </c>
      <c r="H32" s="28">
        <v>37.92</v>
      </c>
      <c r="I32" s="28">
        <v>37.92</v>
      </c>
      <c r="J32" s="28">
        <v>37.92</v>
      </c>
      <c r="K32" s="28">
        <v>37.92</v>
      </c>
      <c r="L32" s="28">
        <v>32.369999999999997</v>
      </c>
      <c r="N32" s="30" t="s">
        <v>23</v>
      </c>
      <c r="O32" s="31">
        <v>5</v>
      </c>
      <c r="P32" s="31">
        <v>10</v>
      </c>
    </row>
    <row r="33" spans="1:16" hidden="1" x14ac:dyDescent="0.2">
      <c r="A33" s="28">
        <v>90</v>
      </c>
      <c r="B33" s="28">
        <v>109.99</v>
      </c>
      <c r="C33" s="28">
        <v>52.93</v>
      </c>
      <c r="D33" s="28">
        <v>52.93</v>
      </c>
      <c r="E33" s="28">
        <v>52.93</v>
      </c>
      <c r="F33" s="28">
        <v>52.93</v>
      </c>
      <c r="G33" s="28">
        <v>45.17</v>
      </c>
      <c r="H33" s="28">
        <v>47.4</v>
      </c>
      <c r="I33" s="28">
        <v>47.4</v>
      </c>
      <c r="J33" s="28">
        <v>47.4</v>
      </c>
      <c r="K33" s="28">
        <v>47.4</v>
      </c>
      <c r="L33" s="28">
        <v>40.450000000000003</v>
      </c>
      <c r="N33" s="30" t="s">
        <v>24</v>
      </c>
      <c r="O33" s="31">
        <v>6</v>
      </c>
      <c r="P33" s="31">
        <v>11</v>
      </c>
    </row>
    <row r="34" spans="1:16" hidden="1" x14ac:dyDescent="0.2">
      <c r="A34" s="28">
        <v>110</v>
      </c>
      <c r="B34" s="28">
        <v>129.99</v>
      </c>
      <c r="C34" s="28">
        <v>63.52</v>
      </c>
      <c r="D34" s="28">
        <v>63.52</v>
      </c>
      <c r="E34" s="28">
        <v>63.52</v>
      </c>
      <c r="F34" s="28">
        <v>62.29</v>
      </c>
      <c r="G34" s="28">
        <v>54.2</v>
      </c>
      <c r="H34" s="28">
        <v>56.88</v>
      </c>
      <c r="I34" s="28">
        <v>56.88</v>
      </c>
      <c r="J34" s="28">
        <v>56.88</v>
      </c>
      <c r="K34" s="28">
        <v>55.78</v>
      </c>
      <c r="L34" s="28">
        <v>48.53</v>
      </c>
      <c r="N34" s="30" t="s">
        <v>25</v>
      </c>
      <c r="O34" s="31">
        <v>7</v>
      </c>
      <c r="P34" s="31">
        <v>12</v>
      </c>
    </row>
    <row r="35" spans="1:16" hidden="1" x14ac:dyDescent="0.2">
      <c r="A35" s="28">
        <v>130</v>
      </c>
      <c r="B35" s="28">
        <v>149.99</v>
      </c>
      <c r="C35" s="28">
        <v>74.099999999999994</v>
      </c>
      <c r="D35" s="28">
        <v>74.099999999999994</v>
      </c>
      <c r="E35" s="28">
        <v>74.099999999999994</v>
      </c>
      <c r="F35" s="28">
        <v>71.31</v>
      </c>
      <c r="G35" s="28">
        <v>63.21</v>
      </c>
      <c r="H35" s="28">
        <v>66.36</v>
      </c>
      <c r="I35" s="28">
        <v>66.36</v>
      </c>
      <c r="J35" s="28">
        <v>66.36</v>
      </c>
      <c r="K35" s="28">
        <v>63.86</v>
      </c>
      <c r="L35" s="28">
        <v>56.61</v>
      </c>
    </row>
    <row r="36" spans="1:16" hidden="1" x14ac:dyDescent="0.2">
      <c r="A36" s="28">
        <v>150</v>
      </c>
      <c r="B36" s="28">
        <v>169.99</v>
      </c>
      <c r="C36" s="28">
        <v>84.69</v>
      </c>
      <c r="D36" s="28">
        <v>84.69</v>
      </c>
      <c r="E36" s="28">
        <v>84.69</v>
      </c>
      <c r="F36" s="28">
        <v>80.33</v>
      </c>
      <c r="G36" s="28">
        <v>72.239999999999995</v>
      </c>
      <c r="H36" s="28">
        <v>75.84</v>
      </c>
      <c r="I36" s="28">
        <v>75.84</v>
      </c>
      <c r="J36" s="28">
        <v>75.84</v>
      </c>
      <c r="K36" s="28">
        <v>71.94</v>
      </c>
      <c r="L36" s="28">
        <v>64.69</v>
      </c>
      <c r="N36" s="32" t="s">
        <v>26</v>
      </c>
      <c r="O36" s="33">
        <f>VLOOKUP(C6,N30:P34,IF(C7="ja",2,3))</f>
        <v>5</v>
      </c>
    </row>
    <row r="37" spans="1:16" hidden="1" x14ac:dyDescent="0.2">
      <c r="A37" s="28">
        <v>170</v>
      </c>
      <c r="B37" s="28">
        <v>189.99</v>
      </c>
      <c r="C37" s="28">
        <v>95.27</v>
      </c>
      <c r="D37" s="28">
        <v>95.27</v>
      </c>
      <c r="E37" s="28">
        <v>95.27</v>
      </c>
      <c r="F37" s="28">
        <v>89.36</v>
      </c>
      <c r="G37" s="28">
        <v>81.260000000000005</v>
      </c>
      <c r="H37" s="28">
        <v>85.32</v>
      </c>
      <c r="I37" s="28">
        <v>85.32</v>
      </c>
      <c r="J37" s="28">
        <v>85.32</v>
      </c>
      <c r="K37" s="28">
        <v>80.02</v>
      </c>
      <c r="L37" s="28">
        <v>72.77</v>
      </c>
    </row>
    <row r="38" spans="1:16" hidden="1" x14ac:dyDescent="0.2">
      <c r="A38" s="28">
        <v>190</v>
      </c>
      <c r="B38" s="28">
        <v>209.99</v>
      </c>
      <c r="C38" s="28">
        <v>105.86</v>
      </c>
      <c r="D38" s="28">
        <v>105.86</v>
      </c>
      <c r="E38" s="28">
        <v>105.86</v>
      </c>
      <c r="F38" s="28">
        <v>98.38</v>
      </c>
      <c r="G38" s="28">
        <v>90.28</v>
      </c>
      <c r="H38" s="28">
        <v>94.8</v>
      </c>
      <c r="I38" s="28">
        <v>94.8</v>
      </c>
      <c r="J38" s="28">
        <v>94.8</v>
      </c>
      <c r="K38" s="28">
        <v>88.1</v>
      </c>
      <c r="L38" s="28">
        <v>80.849999999999994</v>
      </c>
    </row>
    <row r="39" spans="1:16" hidden="1" x14ac:dyDescent="0.2">
      <c r="A39" s="28">
        <v>210</v>
      </c>
      <c r="B39" s="28">
        <v>229.99</v>
      </c>
      <c r="C39" s="28">
        <v>116.45</v>
      </c>
      <c r="D39" s="28">
        <v>116.45</v>
      </c>
      <c r="E39" s="28">
        <v>116.45</v>
      </c>
      <c r="F39" s="28">
        <v>107.4</v>
      </c>
      <c r="G39" s="28">
        <v>99.31</v>
      </c>
      <c r="H39" s="28">
        <v>104.28</v>
      </c>
      <c r="I39" s="28">
        <v>104.28</v>
      </c>
      <c r="J39" s="28">
        <v>104.28</v>
      </c>
      <c r="K39" s="28">
        <v>96.18</v>
      </c>
      <c r="L39" s="28">
        <v>88.93</v>
      </c>
    </row>
    <row r="40" spans="1:16" hidden="1" x14ac:dyDescent="0.2">
      <c r="A40" s="28">
        <v>230</v>
      </c>
      <c r="B40" s="28">
        <v>249.99</v>
      </c>
      <c r="C40" s="28">
        <v>127.03</v>
      </c>
      <c r="D40" s="28">
        <v>127.03</v>
      </c>
      <c r="E40" s="28">
        <v>127.03</v>
      </c>
      <c r="F40" s="28">
        <v>116.43</v>
      </c>
      <c r="G40" s="28">
        <v>108.33</v>
      </c>
      <c r="H40" s="28">
        <v>113.76</v>
      </c>
      <c r="I40" s="28">
        <v>113.76</v>
      </c>
      <c r="J40" s="28">
        <v>113.76</v>
      </c>
      <c r="K40" s="28">
        <v>104.26</v>
      </c>
      <c r="L40" s="28">
        <v>97.01</v>
      </c>
    </row>
    <row r="41" spans="1:16" hidden="1" x14ac:dyDescent="0.2">
      <c r="A41" s="28">
        <v>250</v>
      </c>
      <c r="B41" s="28">
        <v>269.99</v>
      </c>
      <c r="C41" s="28">
        <v>137.62</v>
      </c>
      <c r="D41" s="28">
        <v>137.62</v>
      </c>
      <c r="E41" s="28">
        <v>137.62</v>
      </c>
      <c r="F41" s="28">
        <v>125.45</v>
      </c>
      <c r="G41" s="28">
        <v>117.35</v>
      </c>
      <c r="H41" s="28">
        <v>123.24</v>
      </c>
      <c r="I41" s="28">
        <v>123.24</v>
      </c>
      <c r="J41" s="28">
        <v>123.24</v>
      </c>
      <c r="K41" s="28">
        <v>112.34</v>
      </c>
      <c r="L41" s="28">
        <v>105.09</v>
      </c>
    </row>
    <row r="42" spans="1:16" hidden="1" x14ac:dyDescent="0.2">
      <c r="A42" s="28">
        <v>270</v>
      </c>
      <c r="B42" s="28">
        <v>289.99</v>
      </c>
      <c r="C42" s="28">
        <v>148.19999999999999</v>
      </c>
      <c r="D42" s="28">
        <v>148.19999999999999</v>
      </c>
      <c r="E42" s="28">
        <v>148.19999999999999</v>
      </c>
      <c r="F42" s="28">
        <v>134.47</v>
      </c>
      <c r="G42" s="28">
        <v>126.38</v>
      </c>
      <c r="H42" s="28">
        <v>132.72</v>
      </c>
      <c r="I42" s="28">
        <v>132.72</v>
      </c>
      <c r="J42" s="28">
        <v>132.72</v>
      </c>
      <c r="K42" s="28">
        <v>120.42</v>
      </c>
      <c r="L42" s="28">
        <v>113.17</v>
      </c>
    </row>
    <row r="43" spans="1:16" hidden="1" x14ac:dyDescent="0.2">
      <c r="A43" s="28">
        <v>290</v>
      </c>
      <c r="B43" s="28">
        <v>309.99</v>
      </c>
      <c r="C43" s="28">
        <v>158.79</v>
      </c>
      <c r="D43" s="28">
        <v>158.79</v>
      </c>
      <c r="E43" s="28">
        <v>158.79</v>
      </c>
      <c r="F43" s="28">
        <v>143.49</v>
      </c>
      <c r="G43" s="28">
        <v>135.4</v>
      </c>
      <c r="H43" s="28">
        <v>142.19999999999999</v>
      </c>
      <c r="I43" s="28">
        <v>142.19999999999999</v>
      </c>
      <c r="J43" s="28">
        <v>142.19999999999999</v>
      </c>
      <c r="K43" s="28">
        <v>128.5</v>
      </c>
      <c r="L43" s="28">
        <v>121.25</v>
      </c>
    </row>
    <row r="44" spans="1:16" hidden="1" x14ac:dyDescent="0.2">
      <c r="A44" s="28">
        <v>310</v>
      </c>
      <c r="B44" s="28">
        <v>329.99</v>
      </c>
      <c r="C44" s="28">
        <v>169.38</v>
      </c>
      <c r="D44" s="28">
        <v>169.38</v>
      </c>
      <c r="E44" s="28">
        <v>169.38</v>
      </c>
      <c r="F44" s="28">
        <v>152.52000000000001</v>
      </c>
      <c r="G44" s="28">
        <v>144.41999999999999</v>
      </c>
      <c r="H44" s="28">
        <v>151.68</v>
      </c>
      <c r="I44" s="28">
        <v>151.68</v>
      </c>
      <c r="J44" s="28">
        <v>151.68</v>
      </c>
      <c r="K44" s="28">
        <v>136.58000000000001</v>
      </c>
      <c r="L44" s="28">
        <v>129.33000000000001</v>
      </c>
    </row>
    <row r="45" spans="1:16" hidden="1" x14ac:dyDescent="0.2">
      <c r="A45" s="28">
        <v>330</v>
      </c>
      <c r="B45" s="28">
        <v>349.99</v>
      </c>
      <c r="C45" s="28">
        <v>179.96</v>
      </c>
      <c r="D45" s="28">
        <v>179.96</v>
      </c>
      <c r="E45" s="28">
        <v>179.96</v>
      </c>
      <c r="F45" s="28">
        <v>161.54</v>
      </c>
      <c r="G45" s="28">
        <v>153.44</v>
      </c>
      <c r="H45" s="28">
        <v>161.16</v>
      </c>
      <c r="I45" s="28">
        <v>161.16</v>
      </c>
      <c r="J45" s="28">
        <v>161.16</v>
      </c>
      <c r="K45" s="28">
        <v>144.66</v>
      </c>
      <c r="L45" s="28">
        <v>137.41</v>
      </c>
    </row>
    <row r="46" spans="1:16" hidden="1" x14ac:dyDescent="0.2">
      <c r="A46" s="28">
        <v>350</v>
      </c>
      <c r="B46" s="28">
        <v>369.99</v>
      </c>
      <c r="C46" s="28">
        <v>190.55</v>
      </c>
      <c r="D46" s="28">
        <v>190.55</v>
      </c>
      <c r="E46" s="28">
        <v>190.55</v>
      </c>
      <c r="F46" s="28">
        <v>170.56</v>
      </c>
      <c r="G46" s="28">
        <v>162.47</v>
      </c>
      <c r="H46" s="28">
        <v>170.64</v>
      </c>
      <c r="I46" s="28">
        <v>170.64</v>
      </c>
      <c r="J46" s="28">
        <v>170.64</v>
      </c>
      <c r="K46" s="28">
        <v>152.74</v>
      </c>
      <c r="L46" s="28">
        <v>145.49</v>
      </c>
    </row>
    <row r="47" spans="1:16" hidden="1" x14ac:dyDescent="0.2">
      <c r="A47" s="28">
        <v>370</v>
      </c>
      <c r="B47" s="28">
        <v>389.99</v>
      </c>
      <c r="C47" s="28">
        <v>201.13</v>
      </c>
      <c r="D47" s="28">
        <v>201.13</v>
      </c>
      <c r="E47" s="28">
        <v>201.13</v>
      </c>
      <c r="F47" s="28">
        <v>179.59</v>
      </c>
      <c r="G47" s="28">
        <v>171.49</v>
      </c>
      <c r="H47" s="28">
        <v>180.12</v>
      </c>
      <c r="I47" s="28">
        <v>180.12</v>
      </c>
      <c r="J47" s="28">
        <v>180.12</v>
      </c>
      <c r="K47" s="28">
        <v>160.82</v>
      </c>
      <c r="L47" s="28">
        <v>153.57</v>
      </c>
    </row>
    <row r="48" spans="1:16" hidden="1" x14ac:dyDescent="0.2">
      <c r="A48" s="28">
        <v>390</v>
      </c>
      <c r="B48" s="28">
        <v>409.99</v>
      </c>
      <c r="C48" s="28">
        <v>211.72</v>
      </c>
      <c r="D48" s="28">
        <v>211.72</v>
      </c>
      <c r="E48" s="28">
        <v>211.72</v>
      </c>
      <c r="F48" s="28">
        <v>188.61</v>
      </c>
      <c r="G48" s="28">
        <v>180.51</v>
      </c>
      <c r="H48" s="28">
        <v>189.6</v>
      </c>
      <c r="I48" s="28">
        <v>189.6</v>
      </c>
      <c r="J48" s="28">
        <v>189.6</v>
      </c>
      <c r="K48" s="28">
        <v>168.9</v>
      </c>
      <c r="L48" s="28">
        <v>161.65</v>
      </c>
    </row>
    <row r="49" spans="1:12" hidden="1" x14ac:dyDescent="0.2">
      <c r="A49" s="28">
        <v>410</v>
      </c>
      <c r="B49" s="28">
        <v>429.99</v>
      </c>
      <c r="C49" s="28">
        <v>222.31</v>
      </c>
      <c r="D49" s="28">
        <v>222.31</v>
      </c>
      <c r="E49" s="28">
        <v>222.31</v>
      </c>
      <c r="F49" s="28">
        <v>197.63</v>
      </c>
      <c r="G49" s="28">
        <v>189.54</v>
      </c>
      <c r="H49" s="28">
        <v>199.08</v>
      </c>
      <c r="I49" s="28">
        <v>199.08</v>
      </c>
      <c r="J49" s="28">
        <v>199.08</v>
      </c>
      <c r="K49" s="28">
        <v>176.98</v>
      </c>
      <c r="L49" s="28">
        <v>169.73</v>
      </c>
    </row>
    <row r="50" spans="1:12" hidden="1" x14ac:dyDescent="0.2">
      <c r="A50" s="28">
        <v>430</v>
      </c>
      <c r="B50" s="28">
        <v>449.99</v>
      </c>
      <c r="C50" s="28">
        <v>232.89</v>
      </c>
      <c r="D50" s="28">
        <v>232.89</v>
      </c>
      <c r="E50" s="28">
        <v>232.89</v>
      </c>
      <c r="F50" s="28">
        <v>206.65</v>
      </c>
      <c r="G50" s="28">
        <v>198.55</v>
      </c>
      <c r="H50" s="28">
        <v>208.56</v>
      </c>
      <c r="I50" s="28">
        <v>208.56</v>
      </c>
      <c r="J50" s="28">
        <v>208.56</v>
      </c>
      <c r="K50" s="28">
        <v>185.06</v>
      </c>
      <c r="L50" s="28">
        <v>177.81</v>
      </c>
    </row>
    <row r="51" spans="1:12" hidden="1" x14ac:dyDescent="0.2">
      <c r="A51" s="28">
        <v>450</v>
      </c>
      <c r="B51" s="28">
        <v>469.99</v>
      </c>
      <c r="C51" s="28">
        <v>243.48</v>
      </c>
      <c r="D51" s="28">
        <v>243.48</v>
      </c>
      <c r="E51" s="28">
        <v>243.48</v>
      </c>
      <c r="F51" s="28">
        <v>215.67</v>
      </c>
      <c r="G51" s="28">
        <v>207.58</v>
      </c>
      <c r="H51" s="28">
        <v>218.04</v>
      </c>
      <c r="I51" s="28">
        <v>218.04</v>
      </c>
      <c r="J51" s="28">
        <v>218.04</v>
      </c>
      <c r="K51" s="28">
        <v>193.14</v>
      </c>
      <c r="L51" s="28">
        <v>185.89</v>
      </c>
    </row>
    <row r="52" spans="1:12" hidden="1" x14ac:dyDescent="0.2">
      <c r="A52" s="28">
        <v>470</v>
      </c>
      <c r="B52" s="28">
        <v>489.99</v>
      </c>
      <c r="C52" s="28">
        <v>254.06</v>
      </c>
      <c r="D52" s="28">
        <v>254.06</v>
      </c>
      <c r="E52" s="28">
        <v>254.06</v>
      </c>
      <c r="F52" s="28">
        <v>224.7</v>
      </c>
      <c r="G52" s="28">
        <v>216.6</v>
      </c>
      <c r="H52" s="28">
        <v>227.52</v>
      </c>
      <c r="I52" s="28">
        <v>227.52</v>
      </c>
      <c r="J52" s="28">
        <v>227.52</v>
      </c>
      <c r="K52" s="28">
        <v>201.22</v>
      </c>
      <c r="L52" s="28">
        <v>193.97</v>
      </c>
    </row>
    <row r="53" spans="1:12" hidden="1" x14ac:dyDescent="0.2">
      <c r="A53" s="28">
        <v>490</v>
      </c>
      <c r="B53" s="28">
        <v>509.99</v>
      </c>
      <c r="C53" s="28">
        <v>264.64999999999998</v>
      </c>
      <c r="D53" s="28">
        <v>264.64999999999998</v>
      </c>
      <c r="E53" s="28">
        <v>264.64999999999998</v>
      </c>
      <c r="F53" s="28">
        <v>233.72</v>
      </c>
      <c r="G53" s="28">
        <v>225.62</v>
      </c>
      <c r="H53" s="28">
        <v>237</v>
      </c>
      <c r="I53" s="28">
        <v>237</v>
      </c>
      <c r="J53" s="28">
        <v>237</v>
      </c>
      <c r="K53" s="28">
        <v>209.3</v>
      </c>
      <c r="L53" s="28">
        <v>202.05</v>
      </c>
    </row>
    <row r="54" spans="1:12" hidden="1" x14ac:dyDescent="0.2">
      <c r="A54" s="28">
        <v>510</v>
      </c>
      <c r="B54" s="28">
        <v>529.99</v>
      </c>
      <c r="C54" s="28">
        <v>275.24</v>
      </c>
      <c r="D54" s="28">
        <v>275.24</v>
      </c>
      <c r="E54" s="28">
        <v>275.24</v>
      </c>
      <c r="F54" s="28">
        <v>242.74</v>
      </c>
      <c r="G54" s="28">
        <v>234.65</v>
      </c>
      <c r="H54" s="28">
        <v>246.48</v>
      </c>
      <c r="I54" s="28">
        <v>246.48</v>
      </c>
      <c r="J54" s="28">
        <v>246.48</v>
      </c>
      <c r="K54" s="28">
        <v>217.38</v>
      </c>
      <c r="L54" s="28">
        <v>210.13</v>
      </c>
    </row>
    <row r="55" spans="1:12" hidden="1" x14ac:dyDescent="0.2">
      <c r="A55" s="28">
        <v>530</v>
      </c>
      <c r="B55" s="28">
        <v>549.99</v>
      </c>
      <c r="C55" s="28">
        <v>285.82</v>
      </c>
      <c r="D55" s="28">
        <v>285.82</v>
      </c>
      <c r="E55" s="28">
        <v>285.82</v>
      </c>
      <c r="F55" s="28">
        <v>251.77</v>
      </c>
      <c r="G55" s="28">
        <v>243.67</v>
      </c>
      <c r="H55" s="28">
        <v>255.96</v>
      </c>
      <c r="I55" s="28">
        <v>255.96</v>
      </c>
      <c r="J55" s="28">
        <v>255.96</v>
      </c>
      <c r="K55" s="28">
        <v>225.46</v>
      </c>
      <c r="L55" s="28">
        <v>218.21</v>
      </c>
    </row>
    <row r="56" spans="1:12" hidden="1" x14ac:dyDescent="0.2">
      <c r="A56" s="28">
        <v>550</v>
      </c>
      <c r="B56" s="28">
        <v>569.99</v>
      </c>
      <c r="C56" s="28">
        <v>296.41000000000003</v>
      </c>
      <c r="D56" s="28">
        <v>296.41000000000003</v>
      </c>
      <c r="E56" s="28">
        <v>296.41000000000003</v>
      </c>
      <c r="F56" s="28">
        <v>260.79000000000002</v>
      </c>
      <c r="G56" s="28">
        <v>252.69</v>
      </c>
      <c r="H56" s="28">
        <v>265.44</v>
      </c>
      <c r="I56" s="28">
        <v>265.44</v>
      </c>
      <c r="J56" s="28">
        <v>265.44</v>
      </c>
      <c r="K56" s="28">
        <v>233.54</v>
      </c>
      <c r="L56" s="28">
        <v>226.29</v>
      </c>
    </row>
    <row r="57" spans="1:12" hidden="1" x14ac:dyDescent="0.2">
      <c r="A57" s="28">
        <v>570</v>
      </c>
      <c r="B57" s="28">
        <v>589.99</v>
      </c>
      <c r="C57" s="28">
        <v>306.99</v>
      </c>
      <c r="D57" s="28">
        <v>306.99</v>
      </c>
      <c r="E57" s="28">
        <v>306.99</v>
      </c>
      <c r="F57" s="28">
        <v>269.81</v>
      </c>
      <c r="G57" s="28">
        <v>261.72000000000003</v>
      </c>
      <c r="H57" s="28">
        <v>274.92</v>
      </c>
      <c r="I57" s="28">
        <v>274.92</v>
      </c>
      <c r="J57" s="28">
        <v>274.92</v>
      </c>
      <c r="K57" s="28">
        <v>241.62</v>
      </c>
      <c r="L57" s="28">
        <v>234.37</v>
      </c>
    </row>
    <row r="58" spans="1:12" hidden="1" x14ac:dyDescent="0.2">
      <c r="A58" s="28">
        <v>590</v>
      </c>
      <c r="B58" s="28">
        <v>609.99</v>
      </c>
      <c r="C58" s="28">
        <v>317.58</v>
      </c>
      <c r="D58" s="28">
        <v>317.58</v>
      </c>
      <c r="E58" s="28">
        <v>317.58</v>
      </c>
      <c r="F58" s="28">
        <v>278.83</v>
      </c>
      <c r="G58" s="28">
        <v>270.74</v>
      </c>
      <c r="H58" s="28">
        <v>284.39999999999998</v>
      </c>
      <c r="I58" s="28">
        <v>284.39999999999998</v>
      </c>
      <c r="J58" s="28">
        <v>284.39999999999998</v>
      </c>
      <c r="K58" s="28">
        <v>249.7</v>
      </c>
      <c r="L58" s="28">
        <v>242.45</v>
      </c>
    </row>
    <row r="59" spans="1:12" hidden="1" x14ac:dyDescent="0.2">
      <c r="A59" s="28">
        <v>610</v>
      </c>
      <c r="B59" s="28">
        <v>629.99</v>
      </c>
      <c r="C59" s="28">
        <v>328.17</v>
      </c>
      <c r="D59" s="28">
        <v>328.17</v>
      </c>
      <c r="E59" s="28">
        <v>328.17</v>
      </c>
      <c r="F59" s="28">
        <v>287.86</v>
      </c>
      <c r="G59" s="28">
        <v>279.76</v>
      </c>
      <c r="H59" s="28">
        <v>293.88</v>
      </c>
      <c r="I59" s="28">
        <v>293.88</v>
      </c>
      <c r="J59" s="28">
        <v>293.88</v>
      </c>
      <c r="K59" s="28">
        <v>257.77999999999997</v>
      </c>
      <c r="L59" s="28">
        <v>250.53</v>
      </c>
    </row>
    <row r="60" spans="1:12" hidden="1" x14ac:dyDescent="0.2">
      <c r="A60" s="28">
        <v>630</v>
      </c>
      <c r="B60" s="28">
        <v>649.99</v>
      </c>
      <c r="C60" s="28">
        <v>338.75</v>
      </c>
      <c r="D60" s="28">
        <v>338.75</v>
      </c>
      <c r="E60" s="28">
        <v>338.75</v>
      </c>
      <c r="F60" s="28">
        <v>296.88</v>
      </c>
      <c r="G60" s="28">
        <v>288.77999999999997</v>
      </c>
      <c r="H60" s="28">
        <v>303.36</v>
      </c>
      <c r="I60" s="28">
        <v>303.36</v>
      </c>
      <c r="J60" s="28">
        <v>303.36</v>
      </c>
      <c r="K60" s="28">
        <v>265.86</v>
      </c>
      <c r="L60" s="28">
        <v>258.61</v>
      </c>
    </row>
    <row r="61" spans="1:12" hidden="1" x14ac:dyDescent="0.2">
      <c r="A61" s="28">
        <v>650</v>
      </c>
      <c r="B61" s="28">
        <v>669.99</v>
      </c>
      <c r="C61" s="28">
        <v>349.34</v>
      </c>
      <c r="D61" s="28">
        <v>349.34</v>
      </c>
      <c r="E61" s="28">
        <v>349.34</v>
      </c>
      <c r="F61" s="28">
        <v>305.89999999999998</v>
      </c>
      <c r="G61" s="28">
        <v>297.81</v>
      </c>
      <c r="H61" s="28">
        <v>312.83999999999997</v>
      </c>
      <c r="I61" s="28">
        <v>312.83999999999997</v>
      </c>
      <c r="J61" s="28">
        <v>312.83999999999997</v>
      </c>
      <c r="K61" s="28">
        <v>273.94</v>
      </c>
      <c r="L61" s="28">
        <v>266.69</v>
      </c>
    </row>
    <row r="62" spans="1:12" hidden="1" x14ac:dyDescent="0.2">
      <c r="A62" s="28">
        <v>670</v>
      </c>
      <c r="B62" s="28">
        <v>689.99</v>
      </c>
      <c r="C62" s="28">
        <v>359.92</v>
      </c>
      <c r="D62" s="28">
        <v>359.92</v>
      </c>
      <c r="E62" s="28">
        <v>359.92</v>
      </c>
      <c r="F62" s="28">
        <v>314.93</v>
      </c>
      <c r="G62" s="28">
        <v>306.83</v>
      </c>
      <c r="H62" s="28">
        <v>322.32</v>
      </c>
      <c r="I62" s="28">
        <v>322.32</v>
      </c>
      <c r="J62" s="28">
        <v>322.32</v>
      </c>
      <c r="K62" s="28">
        <v>282.02</v>
      </c>
      <c r="L62" s="28">
        <v>274.77</v>
      </c>
    </row>
    <row r="63" spans="1:12" hidden="1" x14ac:dyDescent="0.2">
      <c r="A63" s="28">
        <v>690</v>
      </c>
      <c r="B63" s="28">
        <v>709.99</v>
      </c>
      <c r="C63" s="28">
        <v>370.51</v>
      </c>
      <c r="D63" s="28">
        <v>370.51</v>
      </c>
      <c r="E63" s="28">
        <v>370.51</v>
      </c>
      <c r="F63" s="28">
        <v>323.95</v>
      </c>
      <c r="G63" s="28">
        <v>315.77999999999997</v>
      </c>
      <c r="H63" s="28">
        <v>331.8</v>
      </c>
      <c r="I63" s="28">
        <v>331.8</v>
      </c>
      <c r="J63" s="28">
        <v>331.8</v>
      </c>
      <c r="K63" s="28">
        <v>290.10000000000002</v>
      </c>
      <c r="L63" s="28">
        <v>282.79000000000002</v>
      </c>
    </row>
    <row r="64" spans="1:12" hidden="1" x14ac:dyDescent="0.2">
      <c r="A64" s="28">
        <v>710</v>
      </c>
      <c r="B64" s="28">
        <v>729.99</v>
      </c>
      <c r="C64" s="28">
        <v>381.1</v>
      </c>
      <c r="D64" s="28">
        <v>381.1</v>
      </c>
      <c r="E64" s="28">
        <v>381.1</v>
      </c>
      <c r="F64" s="28">
        <v>332.97</v>
      </c>
      <c r="G64" s="28">
        <v>324.49</v>
      </c>
      <c r="H64" s="28">
        <v>341.28</v>
      </c>
      <c r="I64" s="28">
        <v>341.28</v>
      </c>
      <c r="J64" s="28">
        <v>341.28</v>
      </c>
      <c r="K64" s="28">
        <v>298.18</v>
      </c>
      <c r="L64" s="28">
        <v>290.58999999999997</v>
      </c>
    </row>
    <row r="65" spans="1:12" hidden="1" x14ac:dyDescent="0.2">
      <c r="A65" s="28">
        <v>730</v>
      </c>
      <c r="B65" s="28">
        <v>749.99</v>
      </c>
      <c r="C65" s="28">
        <v>391.68</v>
      </c>
      <c r="D65" s="28">
        <v>391.68</v>
      </c>
      <c r="E65" s="28">
        <v>391.68</v>
      </c>
      <c r="F65" s="28">
        <v>341.99</v>
      </c>
      <c r="G65" s="28">
        <v>333.19</v>
      </c>
      <c r="H65" s="28">
        <v>350.76</v>
      </c>
      <c r="I65" s="28">
        <v>350.76</v>
      </c>
      <c r="J65" s="28">
        <v>350.76</v>
      </c>
      <c r="K65" s="28">
        <v>306.26</v>
      </c>
      <c r="L65" s="28">
        <v>298.38</v>
      </c>
    </row>
    <row r="66" spans="1:12" hidden="1" x14ac:dyDescent="0.2">
      <c r="A66" s="28">
        <v>750</v>
      </c>
      <c r="B66" s="28">
        <v>769.99</v>
      </c>
      <c r="C66" s="28">
        <v>402.27</v>
      </c>
      <c r="D66" s="28">
        <v>402.27</v>
      </c>
      <c r="E66" s="28">
        <v>402.27</v>
      </c>
      <c r="F66" s="28">
        <v>351.01</v>
      </c>
      <c r="G66" s="28">
        <v>341.91</v>
      </c>
      <c r="H66" s="28">
        <v>360.24</v>
      </c>
      <c r="I66" s="28">
        <v>360.24</v>
      </c>
      <c r="J66" s="28">
        <v>360.24</v>
      </c>
      <c r="K66" s="28">
        <v>314.33999999999997</v>
      </c>
      <c r="L66" s="28">
        <v>306.19</v>
      </c>
    </row>
    <row r="67" spans="1:12" hidden="1" x14ac:dyDescent="0.2">
      <c r="A67" s="28">
        <v>770</v>
      </c>
      <c r="B67" s="28">
        <v>789.99</v>
      </c>
      <c r="C67" s="28">
        <v>412.85</v>
      </c>
      <c r="D67" s="28">
        <v>412.85</v>
      </c>
      <c r="E67" s="28">
        <v>412.85</v>
      </c>
      <c r="F67" s="28">
        <v>360.04</v>
      </c>
      <c r="G67" s="28">
        <v>350.62</v>
      </c>
      <c r="H67" s="28">
        <v>369.72</v>
      </c>
      <c r="I67" s="28">
        <v>369.72</v>
      </c>
      <c r="J67" s="28">
        <v>369.72</v>
      </c>
      <c r="K67" s="28">
        <v>322.42</v>
      </c>
      <c r="L67" s="28">
        <v>313.99</v>
      </c>
    </row>
    <row r="68" spans="1:12" hidden="1" x14ac:dyDescent="0.2">
      <c r="A68" s="28">
        <v>790</v>
      </c>
      <c r="B68" s="28">
        <v>809.99</v>
      </c>
      <c r="C68" s="28">
        <v>423.44</v>
      </c>
      <c r="D68" s="28">
        <v>423.44</v>
      </c>
      <c r="E68" s="28">
        <v>423.44</v>
      </c>
      <c r="F68" s="28">
        <v>369.04</v>
      </c>
      <c r="G68" s="28">
        <v>359.32</v>
      </c>
      <c r="H68" s="28">
        <v>379.2</v>
      </c>
      <c r="I68" s="28">
        <v>379.2</v>
      </c>
      <c r="J68" s="28">
        <v>379.2</v>
      </c>
      <c r="K68" s="28">
        <v>330.49</v>
      </c>
      <c r="L68" s="28">
        <v>321.77999999999997</v>
      </c>
    </row>
    <row r="69" spans="1:12" hidden="1" x14ac:dyDescent="0.2">
      <c r="A69" s="28">
        <v>810</v>
      </c>
      <c r="B69" s="28">
        <v>829.99</v>
      </c>
      <c r="C69" s="28">
        <v>434.03</v>
      </c>
      <c r="D69" s="28">
        <v>434.03</v>
      </c>
      <c r="E69" s="28">
        <v>434.03</v>
      </c>
      <c r="F69" s="28">
        <v>377.75</v>
      </c>
      <c r="G69" s="28">
        <v>368.04</v>
      </c>
      <c r="H69" s="28">
        <v>388.68</v>
      </c>
      <c r="I69" s="28">
        <v>388.68</v>
      </c>
      <c r="J69" s="28">
        <v>388.68</v>
      </c>
      <c r="K69" s="28">
        <v>338.28</v>
      </c>
      <c r="L69" s="28">
        <v>329.59</v>
      </c>
    </row>
    <row r="70" spans="1:12" hidden="1" x14ac:dyDescent="0.2">
      <c r="A70" s="28">
        <v>830</v>
      </c>
      <c r="B70" s="28">
        <v>849.99</v>
      </c>
      <c r="C70" s="28">
        <v>444.61</v>
      </c>
      <c r="D70" s="28">
        <v>444.61</v>
      </c>
      <c r="E70" s="28">
        <v>444.61</v>
      </c>
      <c r="F70" s="28">
        <v>386.46</v>
      </c>
      <c r="G70" s="28">
        <v>376.75</v>
      </c>
      <c r="H70" s="28">
        <v>398.16</v>
      </c>
      <c r="I70" s="28">
        <v>398.16</v>
      </c>
      <c r="J70" s="28">
        <v>398.16</v>
      </c>
      <c r="K70" s="28">
        <v>346.09</v>
      </c>
      <c r="L70" s="28">
        <v>337.39</v>
      </c>
    </row>
    <row r="71" spans="1:12" hidden="1" x14ac:dyDescent="0.2">
      <c r="A71" s="28">
        <v>850</v>
      </c>
      <c r="B71" s="28">
        <v>869.99</v>
      </c>
      <c r="C71" s="28">
        <v>455.2</v>
      </c>
      <c r="D71" s="28">
        <v>455.2</v>
      </c>
      <c r="E71" s="28">
        <v>455.2</v>
      </c>
      <c r="F71" s="28">
        <v>395.17</v>
      </c>
      <c r="G71" s="28">
        <v>385.45</v>
      </c>
      <c r="H71" s="28">
        <v>407.64</v>
      </c>
      <c r="I71" s="28">
        <v>407.64</v>
      </c>
      <c r="J71" s="28">
        <v>407.64</v>
      </c>
      <c r="K71" s="28">
        <v>353.89</v>
      </c>
      <c r="L71" s="28">
        <v>345.18</v>
      </c>
    </row>
    <row r="72" spans="1:12" hidden="1" x14ac:dyDescent="0.2">
      <c r="A72" s="28">
        <v>870</v>
      </c>
      <c r="B72" s="28">
        <v>889.99</v>
      </c>
      <c r="C72" s="28">
        <v>465.78</v>
      </c>
      <c r="D72" s="28">
        <v>465.78</v>
      </c>
      <c r="E72" s="28">
        <v>465.78</v>
      </c>
      <c r="F72" s="28">
        <v>403.88</v>
      </c>
      <c r="G72" s="28">
        <v>394.17</v>
      </c>
      <c r="H72" s="28">
        <v>417.12</v>
      </c>
      <c r="I72" s="28">
        <v>417.12</v>
      </c>
      <c r="J72" s="28">
        <v>417.12</v>
      </c>
      <c r="K72" s="28">
        <v>361.68</v>
      </c>
      <c r="L72" s="28">
        <v>352.99</v>
      </c>
    </row>
    <row r="73" spans="1:12" hidden="1" x14ac:dyDescent="0.2">
      <c r="A73" s="28">
        <v>890</v>
      </c>
      <c r="B73" s="28">
        <v>909.99</v>
      </c>
      <c r="C73" s="28">
        <v>476.37</v>
      </c>
      <c r="D73" s="28">
        <v>476.37</v>
      </c>
      <c r="E73" s="28">
        <v>476.37</v>
      </c>
      <c r="F73" s="28">
        <v>412.59</v>
      </c>
      <c r="G73" s="28">
        <v>402.88</v>
      </c>
      <c r="H73" s="28">
        <v>426.6</v>
      </c>
      <c r="I73" s="28">
        <v>426.6</v>
      </c>
      <c r="J73" s="28">
        <v>426.6</v>
      </c>
      <c r="K73" s="28">
        <v>369.49</v>
      </c>
      <c r="L73" s="28">
        <v>360.79</v>
      </c>
    </row>
    <row r="74" spans="1:12" hidden="1" x14ac:dyDescent="0.2">
      <c r="A74" s="28">
        <v>910</v>
      </c>
      <c r="B74" s="28">
        <v>929.99</v>
      </c>
      <c r="C74" s="28">
        <v>485.78</v>
      </c>
      <c r="D74" s="28">
        <v>486.96</v>
      </c>
      <c r="E74" s="28">
        <v>486.96</v>
      </c>
      <c r="F74" s="28">
        <v>421.3</v>
      </c>
      <c r="G74" s="28">
        <v>411.58</v>
      </c>
      <c r="H74" s="28">
        <v>435.03</v>
      </c>
      <c r="I74" s="28">
        <v>436.08</v>
      </c>
      <c r="J74" s="28">
        <v>436.08</v>
      </c>
      <c r="K74" s="28">
        <v>377.29</v>
      </c>
      <c r="L74" s="28">
        <v>368.58</v>
      </c>
    </row>
    <row r="75" spans="1:12" hidden="1" x14ac:dyDescent="0.2">
      <c r="A75" s="28">
        <v>930</v>
      </c>
      <c r="B75" s="28">
        <v>949.99</v>
      </c>
      <c r="C75" s="28">
        <v>494.75</v>
      </c>
      <c r="D75" s="28">
        <v>497.54</v>
      </c>
      <c r="E75" s="28">
        <v>497.54</v>
      </c>
      <c r="F75" s="28">
        <v>430.01</v>
      </c>
      <c r="G75" s="28">
        <v>420.3</v>
      </c>
      <c r="H75" s="28">
        <v>443.06</v>
      </c>
      <c r="I75" s="28">
        <v>445.56</v>
      </c>
      <c r="J75" s="28">
        <v>445.56</v>
      </c>
      <c r="K75" s="28">
        <v>385.08</v>
      </c>
      <c r="L75" s="28">
        <v>376.39</v>
      </c>
    </row>
    <row r="76" spans="1:12" hidden="1" x14ac:dyDescent="0.2">
      <c r="A76" s="28">
        <v>950</v>
      </c>
      <c r="B76" s="28">
        <v>969.99</v>
      </c>
      <c r="C76" s="28">
        <v>503.67</v>
      </c>
      <c r="D76" s="28">
        <v>508.13</v>
      </c>
      <c r="E76" s="28">
        <v>508.13</v>
      </c>
      <c r="F76" s="28">
        <v>438.72</v>
      </c>
      <c r="G76" s="28">
        <v>426.31</v>
      </c>
      <c r="H76" s="28">
        <v>451.04</v>
      </c>
      <c r="I76" s="28">
        <v>455.04</v>
      </c>
      <c r="J76" s="28">
        <v>455.04</v>
      </c>
      <c r="K76" s="28">
        <v>392.89</v>
      </c>
      <c r="L76" s="28">
        <v>381.77</v>
      </c>
    </row>
    <row r="77" spans="1:12" hidden="1" x14ac:dyDescent="0.2">
      <c r="A77" s="28">
        <v>970</v>
      </c>
      <c r="B77" s="28">
        <v>989.99</v>
      </c>
      <c r="C77" s="28">
        <v>512.58000000000004</v>
      </c>
      <c r="D77" s="28">
        <v>518.71</v>
      </c>
      <c r="E77" s="28">
        <v>518.71</v>
      </c>
      <c r="F77" s="28">
        <v>447.43</v>
      </c>
      <c r="G77" s="28">
        <v>431.95</v>
      </c>
      <c r="H77" s="28">
        <v>459.02</v>
      </c>
      <c r="I77" s="28">
        <v>464.52</v>
      </c>
      <c r="J77" s="28">
        <v>464.52</v>
      </c>
      <c r="K77" s="28">
        <v>400.69</v>
      </c>
      <c r="L77" s="28">
        <v>386.82</v>
      </c>
    </row>
    <row r="78" spans="1:12" hidden="1" x14ac:dyDescent="0.2">
      <c r="A78" s="28">
        <v>990</v>
      </c>
      <c r="B78" s="28">
        <v>1009.99</v>
      </c>
      <c r="C78" s="28">
        <v>521.37</v>
      </c>
      <c r="D78" s="28">
        <v>529.29999999999995</v>
      </c>
      <c r="E78" s="28">
        <v>529.29999999999995</v>
      </c>
      <c r="F78" s="28">
        <v>456.14</v>
      </c>
      <c r="G78" s="28">
        <v>437.59</v>
      </c>
      <c r="H78" s="28">
        <v>466.9</v>
      </c>
      <c r="I78" s="28">
        <v>474</v>
      </c>
      <c r="J78" s="28">
        <v>474</v>
      </c>
      <c r="K78" s="28">
        <v>408.48</v>
      </c>
      <c r="L78" s="28">
        <v>391.87</v>
      </c>
    </row>
    <row r="79" spans="1:12" hidden="1" x14ac:dyDescent="0.2">
      <c r="A79" s="28">
        <v>1010</v>
      </c>
      <c r="B79" s="28">
        <v>1029.99</v>
      </c>
      <c r="C79" s="28">
        <v>530.23</v>
      </c>
      <c r="D79" s="28">
        <v>539.89</v>
      </c>
      <c r="E79" s="28">
        <v>539.89</v>
      </c>
      <c r="F79" s="28">
        <v>464.85</v>
      </c>
      <c r="G79" s="28">
        <v>443.23</v>
      </c>
      <c r="H79" s="28">
        <v>474.83</v>
      </c>
      <c r="I79" s="28">
        <v>483.48</v>
      </c>
      <c r="J79" s="28">
        <v>483.48</v>
      </c>
      <c r="K79" s="28">
        <v>416.29</v>
      </c>
      <c r="L79" s="28">
        <v>396.92</v>
      </c>
    </row>
    <row r="80" spans="1:12" hidden="1" x14ac:dyDescent="0.2">
      <c r="A80" s="28">
        <v>1030</v>
      </c>
      <c r="B80" s="28">
        <v>1049.99</v>
      </c>
      <c r="C80" s="28">
        <v>538.97</v>
      </c>
      <c r="D80" s="28">
        <v>550.14</v>
      </c>
      <c r="E80" s="28">
        <v>550.47</v>
      </c>
      <c r="F80" s="28">
        <v>473.56</v>
      </c>
      <c r="G80" s="28">
        <v>448.87</v>
      </c>
      <c r="H80" s="28">
        <v>482.66</v>
      </c>
      <c r="I80" s="28">
        <v>492.66</v>
      </c>
      <c r="J80" s="28">
        <v>492.96</v>
      </c>
      <c r="K80" s="28">
        <v>424.09</v>
      </c>
      <c r="L80" s="28">
        <v>401.97</v>
      </c>
    </row>
    <row r="81" spans="1:12" hidden="1" x14ac:dyDescent="0.2">
      <c r="A81" s="28">
        <v>1050</v>
      </c>
      <c r="B81" s="28">
        <v>1069.99</v>
      </c>
      <c r="C81" s="28">
        <v>547.72</v>
      </c>
      <c r="D81" s="28">
        <v>559.11</v>
      </c>
      <c r="E81" s="28">
        <v>561.05999999999995</v>
      </c>
      <c r="F81" s="28">
        <v>480.13</v>
      </c>
      <c r="G81" s="28">
        <v>454.5</v>
      </c>
      <c r="H81" s="28">
        <v>490.49</v>
      </c>
      <c r="I81" s="28">
        <v>500.69</v>
      </c>
      <c r="J81" s="28">
        <v>502.44</v>
      </c>
      <c r="K81" s="28">
        <v>429.97</v>
      </c>
      <c r="L81" s="28">
        <v>407.02</v>
      </c>
    </row>
    <row r="82" spans="1:12" hidden="1" x14ac:dyDescent="0.2">
      <c r="A82" s="28">
        <v>1070</v>
      </c>
      <c r="B82" s="28">
        <v>1089.99</v>
      </c>
      <c r="C82" s="28">
        <v>556.4</v>
      </c>
      <c r="D82" s="28">
        <v>568.07000000000005</v>
      </c>
      <c r="E82" s="28">
        <v>571.64</v>
      </c>
      <c r="F82" s="28">
        <v>485.76</v>
      </c>
      <c r="G82" s="28">
        <v>460.14</v>
      </c>
      <c r="H82" s="28">
        <v>498.27</v>
      </c>
      <c r="I82" s="28">
        <v>508.72</v>
      </c>
      <c r="J82" s="28">
        <v>511.92</v>
      </c>
      <c r="K82" s="28">
        <v>435.01</v>
      </c>
      <c r="L82" s="28">
        <v>412.07</v>
      </c>
    </row>
    <row r="83" spans="1:12" hidden="1" x14ac:dyDescent="0.2">
      <c r="A83" s="28">
        <v>1090</v>
      </c>
      <c r="B83" s="28">
        <v>1109.99</v>
      </c>
      <c r="C83" s="28">
        <v>565.04</v>
      </c>
      <c r="D83" s="28">
        <v>576.98</v>
      </c>
      <c r="E83" s="28">
        <v>582.23</v>
      </c>
      <c r="F83" s="28">
        <v>491.4</v>
      </c>
      <c r="G83" s="28">
        <v>465.78</v>
      </c>
      <c r="H83" s="28">
        <v>506</v>
      </c>
      <c r="I83" s="28">
        <v>516.70000000000005</v>
      </c>
      <c r="J83" s="28">
        <v>521.4</v>
      </c>
      <c r="K83" s="28">
        <v>440.06</v>
      </c>
      <c r="L83" s="28">
        <v>417.11</v>
      </c>
    </row>
    <row r="84" spans="1:12" hidden="1" x14ac:dyDescent="0.2">
      <c r="A84" s="28">
        <v>1110</v>
      </c>
      <c r="B84" s="28">
        <v>1129.99</v>
      </c>
      <c r="C84" s="28">
        <v>573.66999999999996</v>
      </c>
      <c r="D84" s="28">
        <v>585.89</v>
      </c>
      <c r="E84" s="28">
        <v>592.82000000000005</v>
      </c>
      <c r="F84" s="28">
        <v>497.04</v>
      </c>
      <c r="G84" s="28">
        <v>471.42</v>
      </c>
      <c r="H84" s="28">
        <v>513.73</v>
      </c>
      <c r="I84" s="28">
        <v>524.67999999999995</v>
      </c>
      <c r="J84" s="28">
        <v>530.88</v>
      </c>
      <c r="K84" s="28">
        <v>445.11</v>
      </c>
      <c r="L84" s="28">
        <v>422.17</v>
      </c>
    </row>
    <row r="85" spans="1:12" hidden="1" x14ac:dyDescent="0.2">
      <c r="A85" s="28">
        <v>1130</v>
      </c>
      <c r="B85" s="28">
        <v>1149.99</v>
      </c>
      <c r="C85" s="28">
        <v>582.19000000000005</v>
      </c>
      <c r="D85" s="28">
        <v>594.69000000000005</v>
      </c>
      <c r="E85" s="28">
        <v>603.4</v>
      </c>
      <c r="F85" s="28">
        <v>502.68</v>
      </c>
      <c r="G85" s="28">
        <v>477.05</v>
      </c>
      <c r="H85" s="28">
        <v>521.36</v>
      </c>
      <c r="I85" s="28">
        <v>532.55999999999995</v>
      </c>
      <c r="J85" s="28">
        <v>540.36</v>
      </c>
      <c r="K85" s="28">
        <v>450.16</v>
      </c>
      <c r="L85" s="28">
        <v>427.21</v>
      </c>
    </row>
    <row r="86" spans="1:12" hidden="1" x14ac:dyDescent="0.2">
      <c r="A86" s="28">
        <v>1150</v>
      </c>
      <c r="B86" s="28">
        <v>1169.99</v>
      </c>
      <c r="C86" s="28">
        <v>590.71</v>
      </c>
      <c r="D86" s="28">
        <v>603.5</v>
      </c>
      <c r="E86" s="28">
        <v>613.99</v>
      </c>
      <c r="F86" s="28">
        <v>508.32</v>
      </c>
      <c r="G86" s="28">
        <v>482.69</v>
      </c>
      <c r="H86" s="28">
        <v>528.99</v>
      </c>
      <c r="I86" s="28">
        <v>540.44000000000005</v>
      </c>
      <c r="J86" s="28">
        <v>549.84</v>
      </c>
      <c r="K86" s="28">
        <v>455.21</v>
      </c>
      <c r="L86" s="28">
        <v>432.26</v>
      </c>
    </row>
    <row r="87" spans="1:12" hidden="1" x14ac:dyDescent="0.2">
      <c r="A87" s="28">
        <v>1170</v>
      </c>
      <c r="B87" s="28">
        <v>1189.99</v>
      </c>
      <c r="C87" s="28">
        <v>599.23</v>
      </c>
      <c r="D87" s="28">
        <v>612.24</v>
      </c>
      <c r="E87" s="28">
        <v>624.57000000000005</v>
      </c>
      <c r="F87" s="28">
        <v>513.96</v>
      </c>
      <c r="G87" s="28">
        <v>488.37</v>
      </c>
      <c r="H87" s="28">
        <v>536.62</v>
      </c>
      <c r="I87" s="28">
        <v>548.27</v>
      </c>
      <c r="J87" s="28">
        <v>559.32000000000005</v>
      </c>
      <c r="K87" s="28">
        <v>460.26</v>
      </c>
      <c r="L87" s="28">
        <v>437.31</v>
      </c>
    </row>
    <row r="88" spans="1:12" hidden="1" x14ac:dyDescent="0.2">
      <c r="A88" s="28">
        <v>1190</v>
      </c>
      <c r="B88" s="28">
        <v>1209.99</v>
      </c>
      <c r="C88" s="28">
        <v>607.64</v>
      </c>
      <c r="D88" s="28">
        <v>620.91999999999996</v>
      </c>
      <c r="E88" s="28">
        <v>635.16</v>
      </c>
      <c r="F88" s="28">
        <v>519.59</v>
      </c>
      <c r="G88" s="28">
        <v>493.97</v>
      </c>
      <c r="H88" s="28">
        <v>544.15</v>
      </c>
      <c r="I88" s="28">
        <v>556.04999999999995</v>
      </c>
      <c r="J88" s="28">
        <v>568.79999999999995</v>
      </c>
      <c r="K88" s="28">
        <v>465.31</v>
      </c>
      <c r="L88" s="28">
        <v>442.36</v>
      </c>
    </row>
    <row r="89" spans="1:12" hidden="1" x14ac:dyDescent="0.2">
      <c r="A89" s="28">
        <v>1210</v>
      </c>
      <c r="B89" s="28">
        <v>1229.99</v>
      </c>
      <c r="C89" s="28">
        <v>616.04</v>
      </c>
      <c r="D89" s="28">
        <v>629.61</v>
      </c>
      <c r="E89" s="28">
        <v>645.75</v>
      </c>
      <c r="F89" s="28">
        <v>525.23</v>
      </c>
      <c r="G89" s="28">
        <v>499.61</v>
      </c>
      <c r="H89" s="28">
        <v>551.67999999999995</v>
      </c>
      <c r="I89" s="28">
        <v>563.83000000000004</v>
      </c>
      <c r="J89" s="28">
        <v>578.28</v>
      </c>
      <c r="K89" s="28">
        <v>470.36</v>
      </c>
      <c r="L89" s="28">
        <v>447.41</v>
      </c>
    </row>
    <row r="90" spans="1:12" hidden="1" x14ac:dyDescent="0.2">
      <c r="A90" s="28">
        <v>1230</v>
      </c>
      <c r="B90" s="28">
        <v>1249.99</v>
      </c>
      <c r="C90" s="28">
        <v>624.4</v>
      </c>
      <c r="D90" s="28">
        <v>638.24</v>
      </c>
      <c r="E90" s="28">
        <v>656.33</v>
      </c>
      <c r="F90" s="28">
        <v>530.87</v>
      </c>
      <c r="G90" s="28">
        <v>505.25</v>
      </c>
      <c r="H90" s="28">
        <v>559.16</v>
      </c>
      <c r="I90" s="28">
        <v>571.55999999999995</v>
      </c>
      <c r="J90" s="28">
        <v>587.76</v>
      </c>
      <c r="K90" s="28">
        <v>475.4</v>
      </c>
      <c r="L90" s="28">
        <v>452.46</v>
      </c>
    </row>
    <row r="91" spans="1:12" hidden="1" x14ac:dyDescent="0.2">
      <c r="A91" s="28">
        <v>1250</v>
      </c>
      <c r="B91" s="28">
        <v>1269.99</v>
      </c>
      <c r="C91" s="28">
        <v>632.75</v>
      </c>
      <c r="D91" s="28">
        <v>646.82000000000005</v>
      </c>
      <c r="E91" s="28">
        <v>666.92</v>
      </c>
      <c r="F91" s="28">
        <v>536.51</v>
      </c>
      <c r="G91" s="28">
        <v>510.88</v>
      </c>
      <c r="H91" s="28">
        <v>566.64</v>
      </c>
      <c r="I91" s="28">
        <v>579.24</v>
      </c>
      <c r="J91" s="28">
        <v>597.24</v>
      </c>
      <c r="K91" s="28">
        <v>480.46</v>
      </c>
      <c r="L91" s="28">
        <v>457.51</v>
      </c>
    </row>
    <row r="92" spans="1:12" hidden="1" x14ac:dyDescent="0.2">
      <c r="A92" s="28">
        <v>1270</v>
      </c>
      <c r="B92" s="28">
        <v>1289.99</v>
      </c>
      <c r="C92" s="28">
        <v>640.99</v>
      </c>
      <c r="D92" s="28">
        <v>655.34</v>
      </c>
      <c r="E92" s="28">
        <v>677.5</v>
      </c>
      <c r="F92" s="28">
        <v>542.14</v>
      </c>
      <c r="G92" s="28">
        <v>516.52</v>
      </c>
      <c r="H92" s="28">
        <v>574.02</v>
      </c>
      <c r="I92" s="28">
        <v>586.87</v>
      </c>
      <c r="J92" s="28">
        <v>606.72</v>
      </c>
      <c r="K92" s="28">
        <v>485.5</v>
      </c>
      <c r="L92" s="28">
        <v>462.56</v>
      </c>
    </row>
    <row r="93" spans="1:12" hidden="1" x14ac:dyDescent="0.2">
      <c r="A93" s="28">
        <v>1290</v>
      </c>
      <c r="B93" s="28">
        <v>1309.99</v>
      </c>
      <c r="C93" s="28">
        <v>649.23</v>
      </c>
      <c r="D93" s="28">
        <v>663.86</v>
      </c>
      <c r="E93" s="28">
        <v>688.09</v>
      </c>
      <c r="F93" s="28">
        <v>547.79</v>
      </c>
      <c r="G93" s="28">
        <v>522.16</v>
      </c>
      <c r="H93" s="28">
        <v>581.4</v>
      </c>
      <c r="I93" s="28">
        <v>594.5</v>
      </c>
      <c r="J93" s="28">
        <v>616.20000000000005</v>
      </c>
      <c r="K93" s="28">
        <v>490.55</v>
      </c>
      <c r="L93" s="28">
        <v>467.6</v>
      </c>
    </row>
    <row r="94" spans="1:12" hidden="1" x14ac:dyDescent="0.2">
      <c r="A94" s="28">
        <v>1310</v>
      </c>
      <c r="B94" s="28">
        <v>1329.99</v>
      </c>
      <c r="C94" s="28">
        <v>657.47</v>
      </c>
      <c r="D94" s="28">
        <v>672.32</v>
      </c>
      <c r="E94" s="28">
        <v>698.68</v>
      </c>
      <c r="F94" s="28">
        <v>553.41999999999996</v>
      </c>
      <c r="G94" s="28">
        <v>527.79999999999995</v>
      </c>
      <c r="H94" s="28">
        <v>588.78</v>
      </c>
      <c r="I94" s="28">
        <v>602.08000000000004</v>
      </c>
      <c r="J94" s="28">
        <v>625.67999999999995</v>
      </c>
      <c r="K94" s="28">
        <v>495.6</v>
      </c>
      <c r="L94" s="28">
        <v>472.66</v>
      </c>
    </row>
    <row r="95" spans="1:12" hidden="1" x14ac:dyDescent="0.2">
      <c r="A95" s="28">
        <v>1330</v>
      </c>
      <c r="B95" s="28">
        <v>1349.99</v>
      </c>
      <c r="C95" s="28">
        <v>665.27</v>
      </c>
      <c r="D95" s="28">
        <v>680.45</v>
      </c>
      <c r="E95" s="28">
        <v>709.26</v>
      </c>
      <c r="F95" s="28">
        <v>558.35</v>
      </c>
      <c r="G95" s="28">
        <v>532.73</v>
      </c>
      <c r="H95" s="28">
        <v>595.76</v>
      </c>
      <c r="I95" s="28">
        <v>609.36</v>
      </c>
      <c r="J95" s="28">
        <v>635.16</v>
      </c>
      <c r="K95" s="28">
        <v>500.02</v>
      </c>
      <c r="L95" s="28">
        <v>477.07</v>
      </c>
    </row>
    <row r="96" spans="1:12" hidden="1" x14ac:dyDescent="0.2">
      <c r="A96" s="28">
        <v>1350</v>
      </c>
      <c r="B96" s="28">
        <v>1369.99</v>
      </c>
      <c r="C96" s="28">
        <v>673.01</v>
      </c>
      <c r="D96" s="28">
        <v>688.47</v>
      </c>
      <c r="E96" s="28">
        <v>719.85</v>
      </c>
      <c r="F96" s="28">
        <v>563.28</v>
      </c>
      <c r="G96" s="28">
        <v>537.66</v>
      </c>
      <c r="H96" s="28">
        <v>602.69000000000005</v>
      </c>
      <c r="I96" s="28">
        <v>616.54</v>
      </c>
      <c r="J96" s="28">
        <v>644.64</v>
      </c>
      <c r="K96" s="28">
        <v>504.43</v>
      </c>
      <c r="L96" s="28">
        <v>481.49</v>
      </c>
    </row>
    <row r="97" spans="1:12" hidden="1" x14ac:dyDescent="0.2">
      <c r="A97" s="28">
        <v>1370</v>
      </c>
      <c r="B97" s="28">
        <v>1389.99</v>
      </c>
      <c r="C97" s="28">
        <v>680.69</v>
      </c>
      <c r="D97" s="28">
        <v>696.49</v>
      </c>
      <c r="E97" s="28">
        <v>730.43</v>
      </c>
      <c r="F97" s="28">
        <v>568.21</v>
      </c>
      <c r="G97" s="28">
        <v>542.59</v>
      </c>
      <c r="H97" s="28">
        <v>609.57000000000005</v>
      </c>
      <c r="I97" s="28">
        <v>623.72</v>
      </c>
      <c r="J97" s="28">
        <v>654.12</v>
      </c>
      <c r="K97" s="28">
        <v>508.85</v>
      </c>
      <c r="L97" s="28">
        <v>485.9</v>
      </c>
    </row>
    <row r="98" spans="1:12" hidden="1" x14ac:dyDescent="0.2">
      <c r="A98" s="28">
        <v>1390</v>
      </c>
      <c r="B98" s="28">
        <v>1409.99</v>
      </c>
      <c r="C98" s="28">
        <v>688.32</v>
      </c>
      <c r="D98" s="28">
        <v>704.45</v>
      </c>
      <c r="E98" s="28">
        <v>741.02</v>
      </c>
      <c r="F98" s="28">
        <v>573.14</v>
      </c>
      <c r="G98" s="28">
        <v>547.52</v>
      </c>
      <c r="H98" s="28">
        <v>616.4</v>
      </c>
      <c r="I98" s="28">
        <v>630.85</v>
      </c>
      <c r="J98" s="28">
        <v>663.6</v>
      </c>
      <c r="K98" s="28">
        <v>513.26</v>
      </c>
      <c r="L98" s="28">
        <v>490.32</v>
      </c>
    </row>
    <row r="99" spans="1:12" hidden="1" x14ac:dyDescent="0.2">
      <c r="A99" s="28">
        <v>1410</v>
      </c>
      <c r="B99" s="28">
        <v>1429.99</v>
      </c>
      <c r="C99" s="28">
        <v>695.67</v>
      </c>
      <c r="D99" s="28">
        <v>712.36</v>
      </c>
      <c r="E99" s="28">
        <v>751.61</v>
      </c>
      <c r="F99" s="28">
        <v>578.08000000000004</v>
      </c>
      <c r="G99" s="28">
        <v>552.46</v>
      </c>
      <c r="H99" s="28">
        <v>622.99</v>
      </c>
      <c r="I99" s="28">
        <v>637.92999999999995</v>
      </c>
      <c r="J99" s="28">
        <v>673.08</v>
      </c>
      <c r="K99" s="28">
        <v>517.67999999999995</v>
      </c>
      <c r="L99" s="28">
        <v>494.74</v>
      </c>
    </row>
    <row r="100" spans="1:12" hidden="1" x14ac:dyDescent="0.2">
      <c r="A100" s="28">
        <v>1430</v>
      </c>
      <c r="B100" s="28">
        <v>1449.99</v>
      </c>
      <c r="C100" s="28">
        <v>702.57</v>
      </c>
      <c r="D100" s="28">
        <v>720.15</v>
      </c>
      <c r="E100" s="28">
        <v>762.19</v>
      </c>
      <c r="F100" s="28">
        <v>583.01</v>
      </c>
      <c r="G100" s="28">
        <v>557.39</v>
      </c>
      <c r="H100" s="28">
        <v>629.16999999999996</v>
      </c>
      <c r="I100" s="28">
        <v>644.91</v>
      </c>
      <c r="J100" s="28">
        <v>682.56</v>
      </c>
      <c r="K100" s="28">
        <v>522.1</v>
      </c>
      <c r="L100" s="28">
        <v>499.15</v>
      </c>
    </row>
    <row r="101" spans="1:12" hidden="1" x14ac:dyDescent="0.2">
      <c r="A101" s="28">
        <v>1450</v>
      </c>
      <c r="B101" s="28">
        <v>1469.99</v>
      </c>
      <c r="C101" s="28">
        <v>709.46</v>
      </c>
      <c r="D101" s="28">
        <v>728</v>
      </c>
      <c r="E101" s="28">
        <v>772.78</v>
      </c>
      <c r="F101" s="28">
        <v>587.94000000000005</v>
      </c>
      <c r="G101" s="28">
        <v>563.09</v>
      </c>
      <c r="H101" s="28">
        <v>635.34</v>
      </c>
      <c r="I101" s="28">
        <v>651.94000000000005</v>
      </c>
      <c r="J101" s="28">
        <v>692.04</v>
      </c>
      <c r="K101" s="28">
        <v>526.51</v>
      </c>
      <c r="L101" s="28">
        <v>504.26</v>
      </c>
    </row>
    <row r="102" spans="1:12" hidden="1" x14ac:dyDescent="0.2">
      <c r="A102" s="28">
        <v>1470</v>
      </c>
      <c r="B102" s="28">
        <v>1489.99</v>
      </c>
      <c r="C102" s="28">
        <v>716.3</v>
      </c>
      <c r="D102" s="28">
        <v>735.69</v>
      </c>
      <c r="E102" s="28">
        <v>783.36</v>
      </c>
      <c r="F102" s="28">
        <v>592.87</v>
      </c>
      <c r="G102" s="28">
        <v>568.84</v>
      </c>
      <c r="H102" s="28">
        <v>641.47</v>
      </c>
      <c r="I102" s="28">
        <v>658.82</v>
      </c>
      <c r="J102" s="28">
        <v>701.52</v>
      </c>
      <c r="K102" s="28">
        <v>530.92999999999995</v>
      </c>
      <c r="L102" s="28">
        <v>509.41</v>
      </c>
    </row>
    <row r="103" spans="1:12" hidden="1" x14ac:dyDescent="0.2">
      <c r="A103" s="28">
        <v>1490</v>
      </c>
      <c r="B103" s="28">
        <v>1509.99</v>
      </c>
      <c r="C103" s="28">
        <v>723.2</v>
      </c>
      <c r="D103" s="28">
        <v>743.37</v>
      </c>
      <c r="E103" s="28">
        <v>793.95</v>
      </c>
      <c r="F103" s="28">
        <v>597.79999999999995</v>
      </c>
      <c r="G103" s="28">
        <v>574.48</v>
      </c>
      <c r="H103" s="28">
        <v>647.64</v>
      </c>
      <c r="I103" s="28">
        <v>665.7</v>
      </c>
      <c r="J103" s="28">
        <v>711</v>
      </c>
      <c r="K103" s="28">
        <v>535.34</v>
      </c>
      <c r="L103" s="28">
        <v>514.46</v>
      </c>
    </row>
    <row r="104" spans="1:12" hidden="1" x14ac:dyDescent="0.2">
      <c r="A104" s="28">
        <v>1510</v>
      </c>
      <c r="B104" s="28">
        <v>1529.99</v>
      </c>
      <c r="C104" s="28">
        <v>730.04</v>
      </c>
      <c r="D104" s="28">
        <v>751</v>
      </c>
      <c r="E104" s="28">
        <v>804.54</v>
      </c>
      <c r="F104" s="28">
        <v>602.67999999999995</v>
      </c>
      <c r="G104" s="28">
        <v>580.23</v>
      </c>
      <c r="H104" s="28">
        <v>653.77</v>
      </c>
      <c r="I104" s="28">
        <v>672.53</v>
      </c>
      <c r="J104" s="28">
        <v>720.48</v>
      </c>
      <c r="K104" s="28">
        <v>539.71</v>
      </c>
      <c r="L104" s="28">
        <v>519.61</v>
      </c>
    </row>
    <row r="105" spans="1:12" hidden="1" x14ac:dyDescent="0.2">
      <c r="A105" s="28">
        <v>1530</v>
      </c>
      <c r="B105" s="28">
        <v>1549.99</v>
      </c>
      <c r="C105" s="28">
        <v>736.87</v>
      </c>
      <c r="D105" s="28">
        <v>758.18</v>
      </c>
      <c r="E105" s="28">
        <v>815.12</v>
      </c>
      <c r="F105" s="28">
        <v>608.02</v>
      </c>
      <c r="G105" s="28">
        <v>586.1</v>
      </c>
      <c r="H105" s="28">
        <v>659.89</v>
      </c>
      <c r="I105" s="28">
        <v>678.97</v>
      </c>
      <c r="J105" s="28">
        <v>729.96</v>
      </c>
      <c r="K105" s="28">
        <v>544.49</v>
      </c>
      <c r="L105" s="28">
        <v>524.87</v>
      </c>
    </row>
    <row r="106" spans="1:12" hidden="1" x14ac:dyDescent="0.2">
      <c r="A106" s="28">
        <v>1550</v>
      </c>
      <c r="B106" s="28">
        <v>1569.99</v>
      </c>
      <c r="C106" s="28">
        <v>744.07</v>
      </c>
      <c r="D106" s="28">
        <v>765.01</v>
      </c>
      <c r="E106" s="28">
        <v>825.71</v>
      </c>
      <c r="F106" s="28">
        <v>613.77</v>
      </c>
      <c r="G106" s="28">
        <v>591.86</v>
      </c>
      <c r="H106" s="28">
        <v>666.33</v>
      </c>
      <c r="I106" s="28">
        <v>685.08</v>
      </c>
      <c r="J106" s="28">
        <v>739.44</v>
      </c>
      <c r="K106" s="28">
        <v>549.65</v>
      </c>
      <c r="L106" s="28">
        <v>530.03</v>
      </c>
    </row>
    <row r="107" spans="1:12" hidden="1" x14ac:dyDescent="0.2">
      <c r="A107" s="28">
        <v>1570</v>
      </c>
      <c r="B107" s="28">
        <v>1589.99</v>
      </c>
      <c r="C107" s="28">
        <v>751.36</v>
      </c>
      <c r="D107" s="28">
        <v>771.91</v>
      </c>
      <c r="E107" s="28">
        <v>836.29</v>
      </c>
      <c r="F107" s="28">
        <v>619.41999999999996</v>
      </c>
      <c r="G107" s="28">
        <v>597.73</v>
      </c>
      <c r="H107" s="28">
        <v>672.86</v>
      </c>
      <c r="I107" s="28">
        <v>691.27</v>
      </c>
      <c r="J107" s="28">
        <v>748.92</v>
      </c>
      <c r="K107" s="28">
        <v>554.70000000000005</v>
      </c>
      <c r="L107" s="28">
        <v>535.28</v>
      </c>
    </row>
    <row r="108" spans="1:12" hidden="1" x14ac:dyDescent="0.2">
      <c r="A108" s="28">
        <v>1590</v>
      </c>
      <c r="B108" s="28">
        <v>1609.99</v>
      </c>
      <c r="C108" s="28">
        <v>758.59</v>
      </c>
      <c r="D108" s="28">
        <v>778.81</v>
      </c>
      <c r="E108" s="28">
        <v>846.88</v>
      </c>
      <c r="F108" s="28">
        <v>625.28</v>
      </c>
      <c r="G108" s="28">
        <v>603.5</v>
      </c>
      <c r="H108" s="28">
        <v>679.33</v>
      </c>
      <c r="I108" s="28">
        <v>697.45</v>
      </c>
      <c r="J108" s="28">
        <v>758.4</v>
      </c>
      <c r="K108" s="28">
        <v>559.96</v>
      </c>
      <c r="L108" s="28">
        <v>540.44000000000005</v>
      </c>
    </row>
    <row r="109" spans="1:12" hidden="1" x14ac:dyDescent="0.2">
      <c r="A109" s="28">
        <v>1610</v>
      </c>
      <c r="B109" s="28">
        <v>1629.99</v>
      </c>
      <c r="C109" s="28">
        <v>765.82</v>
      </c>
      <c r="D109" s="28">
        <v>785.65</v>
      </c>
      <c r="E109" s="28">
        <v>857.47</v>
      </c>
      <c r="F109" s="28">
        <v>630.92999999999995</v>
      </c>
      <c r="G109" s="28">
        <v>609.25</v>
      </c>
      <c r="H109" s="28">
        <v>685.81</v>
      </c>
      <c r="I109" s="28">
        <v>703.57</v>
      </c>
      <c r="J109" s="28">
        <v>767.88</v>
      </c>
      <c r="K109" s="28">
        <v>565.01</v>
      </c>
      <c r="L109" s="28">
        <v>545.6</v>
      </c>
    </row>
    <row r="110" spans="1:12" hidden="1" x14ac:dyDescent="0.2">
      <c r="A110" s="28">
        <v>1630</v>
      </c>
      <c r="B110" s="28">
        <v>1649.99</v>
      </c>
      <c r="C110" s="28">
        <v>773.05</v>
      </c>
      <c r="D110" s="28">
        <v>792.48</v>
      </c>
      <c r="E110" s="28">
        <v>868.05</v>
      </c>
      <c r="F110" s="28">
        <v>636.79999999999995</v>
      </c>
      <c r="G110" s="28">
        <v>615.24</v>
      </c>
      <c r="H110" s="28">
        <v>692.28</v>
      </c>
      <c r="I110" s="28">
        <v>709.68</v>
      </c>
      <c r="J110" s="28">
        <v>777.36</v>
      </c>
      <c r="K110" s="28">
        <v>570.27</v>
      </c>
      <c r="L110" s="28">
        <v>550.96</v>
      </c>
    </row>
    <row r="111" spans="1:12" hidden="1" x14ac:dyDescent="0.2">
      <c r="A111" s="28">
        <v>1650</v>
      </c>
      <c r="B111" s="28">
        <v>1669.99</v>
      </c>
      <c r="C111" s="28">
        <v>780.28</v>
      </c>
      <c r="D111" s="28">
        <v>799.42</v>
      </c>
      <c r="E111" s="28">
        <v>878.64</v>
      </c>
      <c r="F111" s="28">
        <v>642.54999999999995</v>
      </c>
      <c r="G111" s="28">
        <v>621.12</v>
      </c>
      <c r="H111" s="28">
        <v>698.75</v>
      </c>
      <c r="I111" s="28">
        <v>715.9</v>
      </c>
      <c r="J111" s="28">
        <v>786.84</v>
      </c>
      <c r="K111" s="28">
        <v>575.41999999999996</v>
      </c>
      <c r="L111" s="28">
        <v>556.22</v>
      </c>
    </row>
    <row r="112" spans="1:12" hidden="1" x14ac:dyDescent="0.2">
      <c r="A112" s="28">
        <v>1670</v>
      </c>
      <c r="B112" s="28">
        <v>1689.99</v>
      </c>
      <c r="C112" s="28">
        <v>787.44</v>
      </c>
      <c r="D112" s="28">
        <v>806.65</v>
      </c>
      <c r="E112" s="28">
        <v>889.22</v>
      </c>
      <c r="F112" s="28">
        <v>648.42999999999995</v>
      </c>
      <c r="G112" s="28">
        <v>627.11</v>
      </c>
      <c r="H112" s="28">
        <v>705.17</v>
      </c>
      <c r="I112" s="28">
        <v>722.37</v>
      </c>
      <c r="J112" s="28">
        <v>796.32</v>
      </c>
      <c r="K112" s="28">
        <v>580.69000000000005</v>
      </c>
      <c r="L112" s="28">
        <v>561.59</v>
      </c>
    </row>
    <row r="113" spans="1:12" hidden="1" x14ac:dyDescent="0.2">
      <c r="A113" s="28">
        <v>1690</v>
      </c>
      <c r="B113" s="28">
        <v>1709.99</v>
      </c>
      <c r="C113" s="28">
        <v>794.61</v>
      </c>
      <c r="D113" s="28">
        <v>813.93</v>
      </c>
      <c r="E113" s="28">
        <v>899.81</v>
      </c>
      <c r="F113" s="28">
        <v>654.17999999999995</v>
      </c>
      <c r="G113" s="28">
        <v>632.98</v>
      </c>
      <c r="H113" s="28">
        <v>711.59</v>
      </c>
      <c r="I113" s="28">
        <v>728.89</v>
      </c>
      <c r="J113" s="28">
        <v>805.8</v>
      </c>
      <c r="K113" s="28">
        <v>585.83000000000004</v>
      </c>
      <c r="L113" s="28">
        <v>566.84</v>
      </c>
    </row>
    <row r="114" spans="1:12" hidden="1" x14ac:dyDescent="0.2">
      <c r="A114" s="28">
        <v>1710</v>
      </c>
      <c r="B114" s="28">
        <v>1729.99</v>
      </c>
      <c r="C114" s="28">
        <v>801.78</v>
      </c>
      <c r="D114" s="28">
        <v>821.16</v>
      </c>
      <c r="E114" s="28">
        <v>909.28</v>
      </c>
      <c r="F114" s="28">
        <v>660.06</v>
      </c>
      <c r="G114" s="28">
        <v>638.86</v>
      </c>
      <c r="H114" s="28">
        <v>718.01</v>
      </c>
      <c r="I114" s="28">
        <v>735.37</v>
      </c>
      <c r="J114" s="28">
        <v>814.28</v>
      </c>
      <c r="K114" s="28">
        <v>591.1</v>
      </c>
      <c r="L114" s="28">
        <v>572.11</v>
      </c>
    </row>
    <row r="115" spans="1:12" hidden="1" x14ac:dyDescent="0.2">
      <c r="A115" s="28">
        <v>1730</v>
      </c>
      <c r="B115" s="28">
        <v>1749.99</v>
      </c>
      <c r="C115" s="28">
        <v>808.95</v>
      </c>
      <c r="D115" s="28">
        <v>828.39</v>
      </c>
      <c r="E115" s="28">
        <v>918.3</v>
      </c>
      <c r="F115" s="28">
        <v>665.93</v>
      </c>
      <c r="G115" s="28">
        <v>644.85</v>
      </c>
      <c r="H115" s="28">
        <v>724.43</v>
      </c>
      <c r="I115" s="28">
        <v>741.84</v>
      </c>
      <c r="J115" s="28">
        <v>822.36</v>
      </c>
      <c r="K115" s="28">
        <v>596.36</v>
      </c>
      <c r="L115" s="28">
        <v>577.48</v>
      </c>
    </row>
    <row r="116" spans="1:12" hidden="1" x14ac:dyDescent="0.2">
      <c r="A116" s="28">
        <v>1750</v>
      </c>
      <c r="B116" s="28">
        <v>1769.99</v>
      </c>
      <c r="C116" s="28">
        <v>816.07</v>
      </c>
      <c r="D116" s="28">
        <v>835.62</v>
      </c>
      <c r="E116" s="28">
        <v>927.21</v>
      </c>
      <c r="F116" s="28">
        <v>671.8</v>
      </c>
      <c r="G116" s="28">
        <v>650.95000000000005</v>
      </c>
      <c r="H116" s="28">
        <v>730.81</v>
      </c>
      <c r="I116" s="28">
        <v>748.31</v>
      </c>
      <c r="J116" s="28">
        <v>830.34</v>
      </c>
      <c r="K116" s="28">
        <v>601.61</v>
      </c>
      <c r="L116" s="28">
        <v>582.94000000000005</v>
      </c>
    </row>
    <row r="117" spans="1:12" hidden="1" x14ac:dyDescent="0.2">
      <c r="A117" s="28">
        <v>1770</v>
      </c>
      <c r="B117" s="28">
        <v>1789.99</v>
      </c>
      <c r="C117" s="28">
        <v>823.18</v>
      </c>
      <c r="D117" s="28">
        <v>842.79</v>
      </c>
      <c r="E117" s="28">
        <v>936.24</v>
      </c>
      <c r="F117" s="28">
        <v>677.79</v>
      </c>
      <c r="G117" s="28">
        <v>656.83</v>
      </c>
      <c r="H117" s="28">
        <v>737.17</v>
      </c>
      <c r="I117" s="28">
        <v>754.73</v>
      </c>
      <c r="J117" s="28">
        <v>838.42</v>
      </c>
      <c r="K117" s="28">
        <v>606.98</v>
      </c>
      <c r="L117" s="28">
        <v>588.20000000000005</v>
      </c>
    </row>
    <row r="118" spans="1:12" hidden="1" x14ac:dyDescent="0.2">
      <c r="A118" s="28">
        <v>1790</v>
      </c>
      <c r="B118" s="28">
        <v>1809.99</v>
      </c>
      <c r="C118" s="28">
        <v>830.58</v>
      </c>
      <c r="D118" s="28">
        <v>850.25</v>
      </c>
      <c r="E118" s="28">
        <v>945.15</v>
      </c>
      <c r="F118" s="28">
        <v>684.03</v>
      </c>
      <c r="G118" s="28">
        <v>663.05</v>
      </c>
      <c r="H118" s="28">
        <v>743.8</v>
      </c>
      <c r="I118" s="28">
        <v>761.42</v>
      </c>
      <c r="J118" s="28">
        <v>846.4</v>
      </c>
      <c r="K118" s="28">
        <v>612.55999999999995</v>
      </c>
      <c r="L118" s="28">
        <v>593.78</v>
      </c>
    </row>
    <row r="119" spans="1:12" hidden="1" x14ac:dyDescent="0.2">
      <c r="A119" s="28">
        <v>1810</v>
      </c>
      <c r="B119" s="28">
        <v>1829.99</v>
      </c>
      <c r="C119" s="28">
        <v>837.98</v>
      </c>
      <c r="D119" s="28">
        <v>857.72</v>
      </c>
      <c r="E119" s="28">
        <v>954.06</v>
      </c>
      <c r="F119" s="28">
        <v>690.37</v>
      </c>
      <c r="G119" s="28">
        <v>669.28</v>
      </c>
      <c r="H119" s="28">
        <v>750.43</v>
      </c>
      <c r="I119" s="28">
        <v>768.11</v>
      </c>
      <c r="J119" s="28">
        <v>854.38</v>
      </c>
      <c r="K119" s="28">
        <v>618.25</v>
      </c>
      <c r="L119" s="28">
        <v>599.35</v>
      </c>
    </row>
    <row r="120" spans="1:12" hidden="1" x14ac:dyDescent="0.2">
      <c r="A120" s="28">
        <v>1830</v>
      </c>
      <c r="B120" s="28">
        <v>1849.99</v>
      </c>
      <c r="C120" s="28">
        <v>845.39</v>
      </c>
      <c r="D120" s="28">
        <v>865.24</v>
      </c>
      <c r="E120" s="28">
        <v>962.97</v>
      </c>
      <c r="F120" s="28">
        <v>696.83</v>
      </c>
      <c r="G120" s="28">
        <v>675.62</v>
      </c>
      <c r="H120" s="28">
        <v>757.06</v>
      </c>
      <c r="I120" s="28">
        <v>774.84</v>
      </c>
      <c r="J120" s="28">
        <v>862.36</v>
      </c>
      <c r="K120" s="28">
        <v>624.02</v>
      </c>
      <c r="L120" s="28">
        <v>605.03</v>
      </c>
    </row>
    <row r="121" spans="1:12" hidden="1" x14ac:dyDescent="0.2">
      <c r="A121" s="28">
        <v>1850</v>
      </c>
      <c r="B121" s="28">
        <v>1869.99</v>
      </c>
      <c r="C121" s="28">
        <v>852.74</v>
      </c>
      <c r="D121" s="28">
        <v>872.71</v>
      </c>
      <c r="E121" s="28">
        <v>971.88</v>
      </c>
      <c r="F121" s="28">
        <v>703.29</v>
      </c>
      <c r="G121" s="28">
        <v>681.86</v>
      </c>
      <c r="H121" s="28">
        <v>763.64</v>
      </c>
      <c r="I121" s="28">
        <v>781.53</v>
      </c>
      <c r="J121" s="28">
        <v>870.34</v>
      </c>
      <c r="K121" s="28">
        <v>629.80999999999995</v>
      </c>
      <c r="L121" s="28">
        <v>610.62</v>
      </c>
    </row>
    <row r="122" spans="1:12" hidden="1" x14ac:dyDescent="0.2">
      <c r="A122" s="28">
        <v>1870</v>
      </c>
      <c r="B122" s="28">
        <v>1889.99</v>
      </c>
      <c r="C122" s="28">
        <v>860.14</v>
      </c>
      <c r="D122" s="28">
        <v>880.17</v>
      </c>
      <c r="E122" s="28">
        <v>980.68</v>
      </c>
      <c r="F122" s="28">
        <v>709.64</v>
      </c>
      <c r="G122" s="28">
        <v>688.2</v>
      </c>
      <c r="H122" s="28">
        <v>770.27</v>
      </c>
      <c r="I122" s="28">
        <v>788.21</v>
      </c>
      <c r="J122" s="28">
        <v>878.22</v>
      </c>
      <c r="K122" s="28">
        <v>635.5</v>
      </c>
      <c r="L122" s="28">
        <v>616.29999999999995</v>
      </c>
    </row>
    <row r="123" spans="1:12" hidden="1" x14ac:dyDescent="0.2">
      <c r="A123" s="28">
        <v>1890</v>
      </c>
      <c r="B123" s="28">
        <v>1909.99</v>
      </c>
      <c r="C123" s="28">
        <v>867.55</v>
      </c>
      <c r="D123" s="28">
        <v>887.58</v>
      </c>
      <c r="E123" s="28">
        <v>989.59</v>
      </c>
      <c r="F123" s="28">
        <v>715.86</v>
      </c>
      <c r="G123" s="28">
        <v>694.43</v>
      </c>
      <c r="H123" s="28">
        <v>776.91</v>
      </c>
      <c r="I123" s="28">
        <v>794.84</v>
      </c>
      <c r="J123" s="28">
        <v>886.2</v>
      </c>
      <c r="K123" s="28">
        <v>641.07000000000005</v>
      </c>
      <c r="L123" s="28">
        <v>621.88</v>
      </c>
    </row>
    <row r="124" spans="1:12" hidden="1" x14ac:dyDescent="0.2">
      <c r="A124" s="28">
        <v>1910</v>
      </c>
      <c r="B124" s="28">
        <v>1929.99</v>
      </c>
      <c r="C124" s="28">
        <v>874.89</v>
      </c>
      <c r="D124" s="28">
        <v>895.03</v>
      </c>
      <c r="E124" s="28">
        <v>998.39</v>
      </c>
      <c r="F124" s="28">
        <v>722.21</v>
      </c>
      <c r="G124" s="28">
        <v>700.54</v>
      </c>
      <c r="H124" s="28">
        <v>783.48</v>
      </c>
      <c r="I124" s="28">
        <v>801.52</v>
      </c>
      <c r="J124" s="28">
        <v>894.08</v>
      </c>
      <c r="K124" s="28">
        <v>646.75</v>
      </c>
      <c r="L124" s="28">
        <v>627.35</v>
      </c>
    </row>
    <row r="125" spans="1:12" hidden="1" x14ac:dyDescent="0.2">
      <c r="A125" s="28">
        <v>1930</v>
      </c>
      <c r="B125" s="28">
        <v>1949.99</v>
      </c>
      <c r="C125" s="28">
        <v>882.24</v>
      </c>
      <c r="D125" s="28">
        <v>902.44</v>
      </c>
      <c r="E125" s="28">
        <v>1007.19</v>
      </c>
      <c r="F125" s="28">
        <v>728.55</v>
      </c>
      <c r="G125" s="28">
        <v>706.76</v>
      </c>
      <c r="H125" s="28">
        <v>790.06</v>
      </c>
      <c r="I125" s="28">
        <v>808.15</v>
      </c>
      <c r="J125" s="28">
        <v>901.96</v>
      </c>
      <c r="K125" s="28">
        <v>652.42999999999995</v>
      </c>
      <c r="L125" s="28">
        <v>632.91999999999996</v>
      </c>
    </row>
    <row r="126" spans="1:12" hidden="1" x14ac:dyDescent="0.2">
      <c r="A126" s="28">
        <v>1950</v>
      </c>
      <c r="B126" s="28">
        <v>1969.99</v>
      </c>
      <c r="C126" s="28">
        <v>889.59</v>
      </c>
      <c r="D126" s="28">
        <v>909.85</v>
      </c>
      <c r="E126" s="28">
        <v>1015.88</v>
      </c>
      <c r="F126" s="28">
        <v>734.79</v>
      </c>
      <c r="G126" s="28">
        <v>712.87</v>
      </c>
      <c r="H126" s="28">
        <v>796.64</v>
      </c>
      <c r="I126" s="28">
        <v>814.79</v>
      </c>
      <c r="J126" s="28">
        <v>909.74</v>
      </c>
      <c r="K126" s="28">
        <v>658.02</v>
      </c>
      <c r="L126" s="28">
        <v>638.39</v>
      </c>
    </row>
    <row r="127" spans="1:12" hidden="1" x14ac:dyDescent="0.2">
      <c r="A127" s="28">
        <v>1970</v>
      </c>
      <c r="B127" s="28">
        <v>1989.99</v>
      </c>
      <c r="C127" s="28">
        <v>896.87</v>
      </c>
      <c r="D127" s="28">
        <v>917.25</v>
      </c>
      <c r="E127" s="28">
        <v>1024.68</v>
      </c>
      <c r="F127" s="28">
        <v>741.01</v>
      </c>
      <c r="G127" s="28">
        <v>719.1</v>
      </c>
      <c r="H127" s="28">
        <v>803.17</v>
      </c>
      <c r="I127" s="28">
        <v>821.42</v>
      </c>
      <c r="J127" s="28">
        <v>917.62</v>
      </c>
      <c r="K127" s="28">
        <v>663.59</v>
      </c>
      <c r="L127" s="28">
        <v>643.97</v>
      </c>
    </row>
    <row r="128" spans="1:12" hidden="1" x14ac:dyDescent="0.2">
      <c r="A128" s="28">
        <v>1990</v>
      </c>
      <c r="B128" s="28">
        <v>2009.99</v>
      </c>
      <c r="C128" s="28">
        <v>904.22</v>
      </c>
      <c r="D128" s="28">
        <v>924.65</v>
      </c>
      <c r="E128" s="28">
        <v>1033.3699999999999</v>
      </c>
      <c r="F128" s="28">
        <v>747.24</v>
      </c>
      <c r="G128" s="28">
        <v>725.21</v>
      </c>
      <c r="H128" s="28">
        <v>809.75</v>
      </c>
      <c r="I128" s="28">
        <v>828.05</v>
      </c>
      <c r="J128" s="28">
        <v>925.4</v>
      </c>
      <c r="K128" s="28">
        <v>669.17</v>
      </c>
      <c r="L128" s="28">
        <v>649.44000000000005</v>
      </c>
    </row>
    <row r="129" spans="1:12" hidden="1" x14ac:dyDescent="0.2">
      <c r="A129" s="28">
        <v>2010</v>
      </c>
      <c r="B129" s="28">
        <v>2029.99</v>
      </c>
      <c r="C129" s="28">
        <v>911.51</v>
      </c>
      <c r="D129" s="28">
        <v>932</v>
      </c>
      <c r="E129" s="28">
        <v>1042.1600000000001</v>
      </c>
      <c r="F129" s="28">
        <v>753.58</v>
      </c>
      <c r="G129" s="28">
        <v>731.2</v>
      </c>
      <c r="H129" s="28">
        <v>816.28</v>
      </c>
      <c r="I129" s="28">
        <v>834.63</v>
      </c>
      <c r="J129" s="28">
        <v>933.28</v>
      </c>
      <c r="K129" s="28">
        <v>674.85</v>
      </c>
      <c r="L129" s="28">
        <v>654.80999999999995</v>
      </c>
    </row>
    <row r="130" spans="1:12" hidden="1" x14ac:dyDescent="0.2">
      <c r="A130" s="28">
        <v>2030</v>
      </c>
      <c r="B130" s="28">
        <v>2049.9899999999998</v>
      </c>
      <c r="C130" s="28">
        <v>918.79</v>
      </c>
      <c r="D130" s="28">
        <v>939.41</v>
      </c>
      <c r="E130" s="28">
        <v>1050.8499999999999</v>
      </c>
      <c r="F130" s="28">
        <v>759.69</v>
      </c>
      <c r="G130" s="28">
        <v>737.19</v>
      </c>
      <c r="H130" s="28">
        <v>822.8</v>
      </c>
      <c r="I130" s="28">
        <v>841.26</v>
      </c>
      <c r="J130" s="28">
        <v>941.06</v>
      </c>
      <c r="K130" s="28">
        <v>680.32</v>
      </c>
      <c r="L130" s="28">
        <v>660.17</v>
      </c>
    </row>
    <row r="131" spans="1:12" hidden="1" x14ac:dyDescent="0.2">
      <c r="A131" s="28">
        <v>2050</v>
      </c>
      <c r="B131" s="28">
        <v>2069.9899999999998</v>
      </c>
      <c r="C131" s="28">
        <v>926.08</v>
      </c>
      <c r="D131" s="28">
        <v>946.76</v>
      </c>
      <c r="E131" s="28">
        <v>1059.54</v>
      </c>
      <c r="F131" s="28">
        <v>765.68</v>
      </c>
      <c r="G131" s="28">
        <v>743.18</v>
      </c>
      <c r="H131" s="28">
        <v>829.33</v>
      </c>
      <c r="I131" s="28">
        <v>847.84</v>
      </c>
      <c r="J131" s="28">
        <v>948.84</v>
      </c>
      <c r="K131" s="28">
        <v>685.69</v>
      </c>
      <c r="L131" s="28">
        <v>665.54</v>
      </c>
    </row>
    <row r="132" spans="1:12" hidden="1" x14ac:dyDescent="0.2">
      <c r="A132" s="28">
        <v>2070</v>
      </c>
      <c r="B132" s="28">
        <v>2089.9899999999998</v>
      </c>
      <c r="C132" s="28">
        <v>933.37</v>
      </c>
      <c r="D132" s="28">
        <v>954.1</v>
      </c>
      <c r="E132" s="28">
        <v>1068.1099999999999</v>
      </c>
      <c r="F132" s="28">
        <v>771.91</v>
      </c>
      <c r="G132" s="28">
        <v>749.41</v>
      </c>
      <c r="H132" s="28">
        <v>835.85</v>
      </c>
      <c r="I132" s="28">
        <v>854.42</v>
      </c>
      <c r="J132" s="28">
        <v>956.52</v>
      </c>
      <c r="K132" s="28">
        <v>691.26</v>
      </c>
      <c r="L132" s="28">
        <v>671.11</v>
      </c>
    </row>
    <row r="133" spans="1:12" hidden="1" x14ac:dyDescent="0.2">
      <c r="A133" s="28">
        <v>2090</v>
      </c>
      <c r="B133" s="28">
        <v>2109.9899999999998</v>
      </c>
      <c r="C133" s="28">
        <v>940.59</v>
      </c>
      <c r="D133" s="28">
        <v>961.39</v>
      </c>
      <c r="E133" s="28">
        <v>1076.58</v>
      </c>
      <c r="F133" s="28">
        <v>778.02</v>
      </c>
      <c r="G133" s="28">
        <v>755.28</v>
      </c>
      <c r="H133" s="28">
        <v>842.32</v>
      </c>
      <c r="I133" s="28">
        <v>860.95</v>
      </c>
      <c r="J133" s="28">
        <v>964.1</v>
      </c>
      <c r="K133" s="28">
        <v>696.73</v>
      </c>
      <c r="L133" s="28">
        <v>676.37</v>
      </c>
    </row>
    <row r="134" spans="1:12" hidden="1" x14ac:dyDescent="0.2">
      <c r="A134" s="28">
        <v>2110</v>
      </c>
      <c r="B134" s="28">
        <v>2129.9899999999998</v>
      </c>
      <c r="C134" s="28">
        <v>947.88</v>
      </c>
      <c r="D134" s="28">
        <v>968.73</v>
      </c>
      <c r="E134" s="28">
        <v>1084.82</v>
      </c>
      <c r="F134" s="28">
        <v>784.13</v>
      </c>
      <c r="G134" s="28">
        <v>761.27</v>
      </c>
      <c r="H134" s="28">
        <v>848.85</v>
      </c>
      <c r="I134" s="28">
        <v>867.52</v>
      </c>
      <c r="J134" s="28">
        <v>971.48</v>
      </c>
      <c r="K134" s="28">
        <v>702.21</v>
      </c>
      <c r="L134" s="28">
        <v>681.74</v>
      </c>
    </row>
    <row r="135" spans="1:12" hidden="1" x14ac:dyDescent="0.2">
      <c r="A135" s="28">
        <v>2130</v>
      </c>
      <c r="B135" s="28">
        <v>2149.9899999999998</v>
      </c>
      <c r="C135" s="28">
        <v>955.11</v>
      </c>
      <c r="D135" s="28">
        <v>976.02</v>
      </c>
      <c r="E135" s="28">
        <v>1093.17</v>
      </c>
      <c r="F135" s="28">
        <v>790.12</v>
      </c>
      <c r="G135" s="28">
        <v>767.26</v>
      </c>
      <c r="H135" s="28">
        <v>855.32</v>
      </c>
      <c r="I135" s="28">
        <v>874.05</v>
      </c>
      <c r="J135" s="28">
        <v>978.96</v>
      </c>
      <c r="K135" s="28">
        <v>707.57</v>
      </c>
      <c r="L135" s="28">
        <v>687.1</v>
      </c>
    </row>
    <row r="136" spans="1:12" hidden="1" x14ac:dyDescent="0.2">
      <c r="A136" s="28">
        <v>2150</v>
      </c>
      <c r="B136" s="28">
        <v>2169.9899999999998</v>
      </c>
      <c r="C136" s="28">
        <v>962.28</v>
      </c>
      <c r="D136" s="28">
        <v>983.31</v>
      </c>
      <c r="E136" s="28">
        <v>1101.4100000000001</v>
      </c>
      <c r="F136" s="28">
        <v>796.23</v>
      </c>
      <c r="G136" s="28">
        <v>773.02</v>
      </c>
      <c r="H136" s="28">
        <v>861.74</v>
      </c>
      <c r="I136" s="28">
        <v>880.58</v>
      </c>
      <c r="J136" s="28">
        <v>986.34</v>
      </c>
      <c r="K136" s="28">
        <v>713.04</v>
      </c>
      <c r="L136" s="28">
        <v>692.26</v>
      </c>
    </row>
    <row r="137" spans="1:12" hidden="1" x14ac:dyDescent="0.2">
      <c r="A137" s="28">
        <v>2170</v>
      </c>
      <c r="B137" s="28">
        <v>2189.9899999999998</v>
      </c>
      <c r="C137" s="28">
        <v>969.51</v>
      </c>
      <c r="D137" s="28">
        <v>990.6</v>
      </c>
      <c r="E137" s="28">
        <v>1109.6500000000001</v>
      </c>
      <c r="F137" s="28">
        <v>802.22</v>
      </c>
      <c r="G137" s="28">
        <v>779.02</v>
      </c>
      <c r="H137" s="28">
        <v>868.22</v>
      </c>
      <c r="I137" s="28">
        <v>887.1</v>
      </c>
      <c r="J137" s="28">
        <v>993.72</v>
      </c>
      <c r="K137" s="28">
        <v>718.4</v>
      </c>
      <c r="L137" s="28">
        <v>697.63</v>
      </c>
    </row>
    <row r="138" spans="1:12" hidden="1" x14ac:dyDescent="0.2">
      <c r="A138" s="28">
        <v>2190</v>
      </c>
      <c r="B138" s="28">
        <v>2209.9899999999998</v>
      </c>
      <c r="C138" s="28">
        <v>976.74</v>
      </c>
      <c r="D138" s="28">
        <v>997.88</v>
      </c>
      <c r="E138" s="28">
        <v>1117.9000000000001</v>
      </c>
      <c r="F138" s="28">
        <v>808.21</v>
      </c>
      <c r="G138" s="28">
        <v>784.88</v>
      </c>
      <c r="H138" s="28">
        <v>874.69</v>
      </c>
      <c r="I138" s="28">
        <v>893.63</v>
      </c>
      <c r="J138" s="28">
        <v>1001.1</v>
      </c>
      <c r="K138" s="28">
        <v>723.77</v>
      </c>
      <c r="L138" s="28">
        <v>702.88</v>
      </c>
    </row>
    <row r="139" spans="1:12" hidden="1" x14ac:dyDescent="0.2">
      <c r="A139" s="28">
        <v>2210</v>
      </c>
      <c r="B139" s="28">
        <v>2229.9899999999998</v>
      </c>
      <c r="C139" s="28">
        <v>983.91</v>
      </c>
      <c r="D139" s="28">
        <v>1005.17</v>
      </c>
      <c r="E139" s="28">
        <v>1126.03</v>
      </c>
      <c r="F139" s="28">
        <v>814.09</v>
      </c>
      <c r="G139" s="28">
        <v>790.76</v>
      </c>
      <c r="H139" s="28">
        <v>881.11</v>
      </c>
      <c r="I139" s="28">
        <v>900.16</v>
      </c>
      <c r="J139" s="28">
        <v>1008.38</v>
      </c>
      <c r="K139" s="28">
        <v>729.04</v>
      </c>
      <c r="L139" s="28">
        <v>708.14</v>
      </c>
    </row>
    <row r="140" spans="1:12" hidden="1" x14ac:dyDescent="0.2">
      <c r="A140" s="28">
        <v>2230</v>
      </c>
      <c r="B140" s="28">
        <v>2249.9899999999998</v>
      </c>
      <c r="C140" s="28">
        <v>991.08</v>
      </c>
      <c r="D140" s="28">
        <v>1012.4</v>
      </c>
      <c r="E140" s="28">
        <v>1134.27</v>
      </c>
      <c r="F140" s="28">
        <v>820.19</v>
      </c>
      <c r="G140" s="28">
        <v>796.64</v>
      </c>
      <c r="H140" s="28">
        <v>887.53</v>
      </c>
      <c r="I140" s="28">
        <v>906.63</v>
      </c>
      <c r="J140" s="28">
        <v>1015.76</v>
      </c>
      <c r="K140" s="28">
        <v>734.5</v>
      </c>
      <c r="L140" s="28">
        <v>713.41</v>
      </c>
    </row>
    <row r="141" spans="1:12" hidden="1" x14ac:dyDescent="0.2">
      <c r="A141" s="28">
        <v>2250</v>
      </c>
      <c r="B141" s="28">
        <v>2269.9899999999998</v>
      </c>
      <c r="C141" s="28">
        <v>998.25</v>
      </c>
      <c r="D141" s="28">
        <v>1019.63</v>
      </c>
      <c r="E141" s="28">
        <v>1142.4000000000001</v>
      </c>
      <c r="F141" s="28">
        <v>826.07</v>
      </c>
      <c r="G141" s="28">
        <v>802.39</v>
      </c>
      <c r="H141" s="28">
        <v>893.95</v>
      </c>
      <c r="I141" s="28">
        <v>913.1</v>
      </c>
      <c r="J141" s="28">
        <v>1023.04</v>
      </c>
      <c r="K141" s="28">
        <v>739.76</v>
      </c>
      <c r="L141" s="28">
        <v>718.56</v>
      </c>
    </row>
    <row r="142" spans="1:12" hidden="1" x14ac:dyDescent="0.2">
      <c r="A142" s="28">
        <v>2270</v>
      </c>
      <c r="B142" s="28">
        <v>2289.9899999999998</v>
      </c>
      <c r="C142" s="28">
        <v>1005.42</v>
      </c>
      <c r="D142" s="28">
        <v>1026.8599999999999</v>
      </c>
      <c r="E142" s="28">
        <v>1150.52</v>
      </c>
      <c r="F142" s="28">
        <v>831.95</v>
      </c>
      <c r="G142" s="28">
        <v>808.14</v>
      </c>
      <c r="H142" s="28">
        <v>900.37</v>
      </c>
      <c r="I142" s="28">
        <v>919.57</v>
      </c>
      <c r="J142" s="28">
        <v>1030.32</v>
      </c>
      <c r="K142" s="28">
        <v>745.03</v>
      </c>
      <c r="L142" s="28">
        <v>723.71</v>
      </c>
    </row>
    <row r="143" spans="1:12" hidden="1" x14ac:dyDescent="0.2">
      <c r="A143" s="28">
        <v>2290</v>
      </c>
      <c r="B143" s="28">
        <v>2309.9899999999998</v>
      </c>
      <c r="C143" s="28">
        <v>1012.52</v>
      </c>
      <c r="D143" s="28">
        <v>1034.08</v>
      </c>
      <c r="E143" s="28">
        <v>1158.54</v>
      </c>
      <c r="F143" s="28">
        <v>837.81</v>
      </c>
      <c r="G143" s="28">
        <v>813.9</v>
      </c>
      <c r="H143" s="28">
        <v>906.74</v>
      </c>
      <c r="I143" s="28">
        <v>926.05</v>
      </c>
      <c r="J143" s="28">
        <v>1037.5</v>
      </c>
      <c r="K143" s="28">
        <v>750.28</v>
      </c>
      <c r="L143" s="28">
        <v>728.87</v>
      </c>
    </row>
    <row r="144" spans="1:12" hidden="1" x14ac:dyDescent="0.2">
      <c r="A144" s="28">
        <v>2310</v>
      </c>
      <c r="B144" s="28">
        <v>2329.9899999999998</v>
      </c>
      <c r="C144" s="28">
        <v>1019.7</v>
      </c>
      <c r="D144" s="28">
        <v>1041.26</v>
      </c>
      <c r="E144" s="28">
        <v>1166.67</v>
      </c>
      <c r="F144" s="28">
        <v>843.69</v>
      </c>
      <c r="G144" s="28">
        <v>819.66</v>
      </c>
      <c r="H144" s="28">
        <v>913.16</v>
      </c>
      <c r="I144" s="28">
        <v>932.47</v>
      </c>
      <c r="J144" s="28">
        <v>1044.78</v>
      </c>
      <c r="K144" s="28">
        <v>755.54</v>
      </c>
      <c r="L144" s="28">
        <v>734.02</v>
      </c>
    </row>
    <row r="145" spans="1:12" hidden="1" x14ac:dyDescent="0.2">
      <c r="A145" s="28">
        <v>2330</v>
      </c>
      <c r="B145" s="28">
        <v>2349.9899999999998</v>
      </c>
      <c r="C145" s="28">
        <v>1026.81</v>
      </c>
      <c r="D145" s="28">
        <v>1048.48</v>
      </c>
      <c r="E145" s="28">
        <v>1174.69</v>
      </c>
      <c r="F145" s="28">
        <v>849.45</v>
      </c>
      <c r="G145" s="28">
        <v>825.3</v>
      </c>
      <c r="H145" s="28">
        <v>919.53</v>
      </c>
      <c r="I145" s="28">
        <v>938.94</v>
      </c>
      <c r="J145" s="28">
        <v>1051.96</v>
      </c>
      <c r="K145" s="28">
        <v>760.7</v>
      </c>
      <c r="L145" s="28">
        <v>739.07</v>
      </c>
    </row>
    <row r="146" spans="1:12" hidden="1" x14ac:dyDescent="0.2">
      <c r="A146" s="28">
        <v>2350</v>
      </c>
      <c r="B146" s="28">
        <v>2369.9899999999998</v>
      </c>
      <c r="C146" s="28">
        <v>1033.92</v>
      </c>
      <c r="D146" s="28">
        <v>1055.6500000000001</v>
      </c>
      <c r="E146" s="28">
        <v>1182.71</v>
      </c>
      <c r="F146" s="28">
        <v>855.2</v>
      </c>
      <c r="G146" s="28">
        <v>830.93</v>
      </c>
      <c r="H146" s="28">
        <v>925.9</v>
      </c>
      <c r="I146" s="28">
        <v>945.36</v>
      </c>
      <c r="J146" s="28">
        <v>1059.1400000000001</v>
      </c>
      <c r="K146" s="28">
        <v>765.85</v>
      </c>
      <c r="L146" s="28">
        <v>744.12</v>
      </c>
    </row>
    <row r="147" spans="1:12" hidden="1" x14ac:dyDescent="0.2">
      <c r="A147" s="28">
        <v>2370</v>
      </c>
      <c r="B147" s="28">
        <v>2389.9899999999998</v>
      </c>
      <c r="C147" s="28">
        <v>1040.97</v>
      </c>
      <c r="D147" s="28">
        <v>1062.82</v>
      </c>
      <c r="E147" s="28">
        <v>1190.6199999999999</v>
      </c>
      <c r="F147" s="28">
        <v>860.96</v>
      </c>
      <c r="G147" s="28">
        <v>836.69</v>
      </c>
      <c r="H147" s="28">
        <v>932.21</v>
      </c>
      <c r="I147" s="28">
        <v>951.78</v>
      </c>
      <c r="J147" s="28">
        <v>1066.22</v>
      </c>
      <c r="K147" s="28">
        <v>771.01</v>
      </c>
      <c r="L147" s="28">
        <v>749.27</v>
      </c>
    </row>
    <row r="148" spans="1:12" hidden="1" x14ac:dyDescent="0.2">
      <c r="A148" s="28">
        <v>2390</v>
      </c>
      <c r="B148" s="28">
        <v>2409.9899999999998</v>
      </c>
      <c r="C148" s="28">
        <v>1048.08</v>
      </c>
      <c r="D148" s="28">
        <v>1070</v>
      </c>
      <c r="E148" s="28">
        <v>1198.6300000000001</v>
      </c>
      <c r="F148" s="28">
        <v>866.83</v>
      </c>
      <c r="G148" s="28">
        <v>842.32</v>
      </c>
      <c r="H148" s="28">
        <v>938.58</v>
      </c>
      <c r="I148" s="28">
        <v>958.21</v>
      </c>
      <c r="J148" s="28">
        <v>1073.4000000000001</v>
      </c>
      <c r="K148" s="28">
        <v>776.27</v>
      </c>
      <c r="L148" s="28">
        <v>754.32</v>
      </c>
    </row>
    <row r="149" spans="1:12" hidden="1" x14ac:dyDescent="0.2">
      <c r="A149" s="28">
        <v>2410</v>
      </c>
      <c r="B149" s="28">
        <v>2429.9899999999998</v>
      </c>
      <c r="C149" s="28">
        <v>1055.1400000000001</v>
      </c>
      <c r="D149" s="28">
        <v>1077.1099999999999</v>
      </c>
      <c r="E149" s="28">
        <v>1206.54</v>
      </c>
      <c r="F149" s="28">
        <v>872.47</v>
      </c>
      <c r="G149" s="28">
        <v>847.97</v>
      </c>
      <c r="H149" s="28">
        <v>944.9</v>
      </c>
      <c r="I149" s="28">
        <v>964.57</v>
      </c>
      <c r="J149" s="28">
        <v>1080.48</v>
      </c>
      <c r="K149" s="28">
        <v>781.31</v>
      </c>
      <c r="L149" s="28">
        <v>759.37</v>
      </c>
    </row>
    <row r="150" spans="1:12" hidden="1" x14ac:dyDescent="0.2">
      <c r="A150" s="28">
        <v>2430</v>
      </c>
      <c r="B150" s="28">
        <v>2449.9899999999998</v>
      </c>
      <c r="C150" s="28">
        <v>1062.18</v>
      </c>
      <c r="D150" s="28">
        <v>1084.21</v>
      </c>
      <c r="E150" s="28">
        <v>1214.44</v>
      </c>
      <c r="F150" s="28">
        <v>878.23</v>
      </c>
      <c r="G150" s="28">
        <v>853.49</v>
      </c>
      <c r="H150" s="28">
        <v>951.21</v>
      </c>
      <c r="I150" s="28">
        <v>970.94</v>
      </c>
      <c r="J150" s="28">
        <v>1087.56</v>
      </c>
      <c r="K150" s="28">
        <v>786.47</v>
      </c>
      <c r="L150" s="28">
        <v>764.32</v>
      </c>
    </row>
    <row r="151" spans="1:12" hidden="1" x14ac:dyDescent="0.2">
      <c r="A151" s="28">
        <v>2450</v>
      </c>
      <c r="B151" s="28">
        <v>2469.9899999999998</v>
      </c>
      <c r="C151" s="28">
        <v>1069.24</v>
      </c>
      <c r="D151" s="28">
        <v>1091.3800000000001</v>
      </c>
      <c r="E151" s="28">
        <v>1222.24</v>
      </c>
      <c r="F151" s="28">
        <v>883.98</v>
      </c>
      <c r="G151" s="28">
        <v>859.13</v>
      </c>
      <c r="H151" s="28">
        <v>957.53</v>
      </c>
      <c r="I151" s="28">
        <v>977.36</v>
      </c>
      <c r="J151" s="28">
        <v>1094.54</v>
      </c>
      <c r="K151" s="28">
        <v>791.62</v>
      </c>
      <c r="L151" s="28">
        <v>769.37</v>
      </c>
    </row>
    <row r="152" spans="1:12" hidden="1" x14ac:dyDescent="0.2">
      <c r="A152" s="28">
        <v>2470</v>
      </c>
      <c r="B152" s="28">
        <v>2489.9899999999998</v>
      </c>
      <c r="C152" s="28">
        <v>1076.29</v>
      </c>
      <c r="D152" s="28">
        <v>1098.49</v>
      </c>
      <c r="E152" s="28">
        <v>1230.1500000000001</v>
      </c>
      <c r="F152" s="28">
        <v>889.51</v>
      </c>
      <c r="G152" s="28">
        <v>864.64</v>
      </c>
      <c r="H152" s="28">
        <v>963.84</v>
      </c>
      <c r="I152" s="28">
        <v>983.72</v>
      </c>
      <c r="J152" s="28">
        <v>1101.6199999999999</v>
      </c>
      <c r="K152" s="28">
        <v>796.57</v>
      </c>
      <c r="L152" s="28">
        <v>774.31</v>
      </c>
    </row>
    <row r="153" spans="1:12" hidden="1" x14ac:dyDescent="0.2">
      <c r="A153" s="28">
        <v>2490</v>
      </c>
      <c r="B153" s="28">
        <v>2509.9899999999998</v>
      </c>
      <c r="C153" s="28">
        <v>1083.3399999999999</v>
      </c>
      <c r="D153" s="28">
        <v>1105.54</v>
      </c>
      <c r="E153" s="28">
        <v>1237.94</v>
      </c>
      <c r="F153" s="28">
        <v>895.14</v>
      </c>
      <c r="G153" s="28">
        <v>870.28</v>
      </c>
      <c r="H153" s="28">
        <v>970.16</v>
      </c>
      <c r="I153" s="28">
        <v>990.04</v>
      </c>
      <c r="J153" s="28">
        <v>1108.5999999999999</v>
      </c>
      <c r="K153" s="28">
        <v>801.62</v>
      </c>
      <c r="L153" s="28">
        <v>779.36</v>
      </c>
    </row>
    <row r="154" spans="1:12" hidden="1" x14ac:dyDescent="0.2">
      <c r="A154" s="28">
        <v>2510</v>
      </c>
      <c r="B154" s="28">
        <v>2529.9899999999998</v>
      </c>
      <c r="C154" s="28">
        <v>1090.33</v>
      </c>
      <c r="D154" s="28">
        <v>1112.6600000000001</v>
      </c>
      <c r="E154" s="28">
        <v>1245.73</v>
      </c>
      <c r="F154" s="28">
        <v>900.78</v>
      </c>
      <c r="G154" s="28">
        <v>875.69</v>
      </c>
      <c r="H154" s="28">
        <v>976.42</v>
      </c>
      <c r="I154" s="28">
        <v>996.41</v>
      </c>
      <c r="J154" s="28">
        <v>1115.58</v>
      </c>
      <c r="K154" s="28">
        <v>806.67</v>
      </c>
      <c r="L154" s="28">
        <v>784.2</v>
      </c>
    </row>
    <row r="155" spans="1:12" hidden="1" x14ac:dyDescent="0.2">
      <c r="A155" s="28">
        <v>2530</v>
      </c>
      <c r="B155" s="28">
        <v>2549.9899999999998</v>
      </c>
      <c r="C155" s="28">
        <v>1097.33</v>
      </c>
      <c r="D155" s="28">
        <v>1119.71</v>
      </c>
      <c r="E155" s="28">
        <v>1253.53</v>
      </c>
      <c r="F155" s="28">
        <v>906.42</v>
      </c>
      <c r="G155" s="28">
        <v>881.2</v>
      </c>
      <c r="H155" s="28">
        <v>982.68</v>
      </c>
      <c r="I155" s="28">
        <v>1002.73</v>
      </c>
      <c r="J155" s="28">
        <v>1122.56</v>
      </c>
      <c r="K155" s="28">
        <v>811.72</v>
      </c>
      <c r="L155" s="28">
        <v>789.14</v>
      </c>
    </row>
    <row r="156" spans="1:12" hidden="1" x14ac:dyDescent="0.2">
      <c r="A156" s="28">
        <v>2550</v>
      </c>
      <c r="B156" s="28">
        <v>2569.9899999999998</v>
      </c>
      <c r="C156" s="28">
        <v>1104.32</v>
      </c>
      <c r="D156" s="28">
        <v>1126.82</v>
      </c>
      <c r="E156" s="28">
        <v>1261.21</v>
      </c>
      <c r="F156" s="28">
        <v>912.06</v>
      </c>
      <c r="G156" s="28">
        <v>886.61</v>
      </c>
      <c r="H156" s="28">
        <v>988.94</v>
      </c>
      <c r="I156" s="28">
        <v>1009.09</v>
      </c>
      <c r="J156" s="28">
        <v>1129.44</v>
      </c>
      <c r="K156" s="28">
        <v>816.77</v>
      </c>
      <c r="L156" s="28">
        <v>793.98</v>
      </c>
    </row>
    <row r="157" spans="1:12" hidden="1" x14ac:dyDescent="0.2">
      <c r="A157" s="28">
        <v>2570</v>
      </c>
      <c r="B157" s="28">
        <v>2589.9899999999998</v>
      </c>
      <c r="C157" s="28">
        <v>1111.31</v>
      </c>
      <c r="D157" s="28">
        <v>1133.8699999999999</v>
      </c>
      <c r="E157" s="28">
        <v>1268.8900000000001</v>
      </c>
      <c r="F157" s="28">
        <v>917.57</v>
      </c>
      <c r="G157" s="28">
        <v>892.07</v>
      </c>
      <c r="H157" s="28">
        <v>995.2</v>
      </c>
      <c r="I157" s="28">
        <v>1015.4</v>
      </c>
      <c r="J157" s="28">
        <v>1136.32</v>
      </c>
      <c r="K157" s="28">
        <v>821.71</v>
      </c>
      <c r="L157" s="28">
        <v>798.87</v>
      </c>
    </row>
    <row r="158" spans="1:12" hidden="1" x14ac:dyDescent="0.2">
      <c r="A158" s="28">
        <v>2590</v>
      </c>
      <c r="B158" s="28">
        <v>2609.9899999999998</v>
      </c>
      <c r="C158" s="28">
        <v>1118.24</v>
      </c>
      <c r="D158" s="28">
        <v>1140.8599999999999</v>
      </c>
      <c r="E158" s="28">
        <v>1276.58</v>
      </c>
      <c r="F158" s="28">
        <v>923.09</v>
      </c>
      <c r="G158" s="28">
        <v>897.47</v>
      </c>
      <c r="H158" s="28">
        <v>1001.41</v>
      </c>
      <c r="I158" s="28">
        <v>1021.67</v>
      </c>
      <c r="J158" s="28">
        <v>1143.2</v>
      </c>
      <c r="K158" s="28">
        <v>826.65</v>
      </c>
      <c r="L158" s="28">
        <v>803.71</v>
      </c>
    </row>
    <row r="159" spans="1:12" hidden="1" x14ac:dyDescent="0.2">
      <c r="A159" s="28">
        <v>2610</v>
      </c>
      <c r="B159" s="28">
        <v>2629.99</v>
      </c>
      <c r="C159" s="28">
        <v>1125.23</v>
      </c>
      <c r="D159" s="28">
        <v>1147.92</v>
      </c>
      <c r="E159" s="28">
        <v>1284.26</v>
      </c>
      <c r="F159" s="28">
        <v>928.62</v>
      </c>
      <c r="G159" s="28">
        <v>902.93</v>
      </c>
      <c r="H159" s="28">
        <v>1007.67</v>
      </c>
      <c r="I159" s="28">
        <v>1027.99</v>
      </c>
      <c r="J159" s="28">
        <v>1150.08</v>
      </c>
      <c r="K159" s="28">
        <v>831.6</v>
      </c>
      <c r="L159" s="28">
        <v>808.6</v>
      </c>
    </row>
    <row r="160" spans="1:12" hidden="1" x14ac:dyDescent="0.2">
      <c r="A160" s="28">
        <v>2630</v>
      </c>
      <c r="B160" s="28">
        <v>2649.99</v>
      </c>
      <c r="C160" s="28">
        <v>1132.17</v>
      </c>
      <c r="D160" s="28">
        <v>1154.9100000000001</v>
      </c>
      <c r="E160" s="28">
        <v>1291.94</v>
      </c>
      <c r="F160" s="28">
        <v>934.01</v>
      </c>
      <c r="G160" s="28">
        <v>908.39</v>
      </c>
      <c r="H160" s="28">
        <v>1013.89</v>
      </c>
      <c r="I160" s="28">
        <v>1034.24</v>
      </c>
      <c r="J160" s="28">
        <v>1156.96</v>
      </c>
      <c r="K160" s="28">
        <v>836.43</v>
      </c>
      <c r="L160" s="28">
        <v>813.49</v>
      </c>
    </row>
    <row r="161" spans="1:12" hidden="1" x14ac:dyDescent="0.2">
      <c r="A161" s="28">
        <v>2650</v>
      </c>
      <c r="B161" s="28">
        <v>2669.99</v>
      </c>
      <c r="C161" s="28">
        <v>1139.1099999999999</v>
      </c>
      <c r="D161" s="28">
        <v>1161.95</v>
      </c>
      <c r="E161" s="28">
        <v>1299.51</v>
      </c>
      <c r="F161" s="28">
        <v>939.47</v>
      </c>
      <c r="G161" s="28">
        <v>913.85</v>
      </c>
      <c r="H161" s="28">
        <v>1020.1</v>
      </c>
      <c r="I161" s="28">
        <v>1040.56</v>
      </c>
      <c r="J161" s="28">
        <v>1163.74</v>
      </c>
      <c r="K161" s="28">
        <v>841.32</v>
      </c>
      <c r="L161" s="28">
        <v>818.38</v>
      </c>
    </row>
    <row r="162" spans="1:12" hidden="1" x14ac:dyDescent="0.2">
      <c r="A162" s="28">
        <v>2670</v>
      </c>
      <c r="B162" s="28">
        <v>2689.99</v>
      </c>
      <c r="C162" s="28">
        <v>1145.98</v>
      </c>
      <c r="D162" s="28">
        <v>1168.96</v>
      </c>
      <c r="E162" s="28">
        <v>1306.51</v>
      </c>
      <c r="F162" s="28">
        <v>944.93</v>
      </c>
      <c r="G162" s="28">
        <v>919.31</v>
      </c>
      <c r="H162" s="28">
        <v>1026.25</v>
      </c>
      <c r="I162" s="28">
        <v>1046.83</v>
      </c>
      <c r="J162" s="28">
        <v>1170.01</v>
      </c>
      <c r="K162" s="28">
        <v>846.21</v>
      </c>
      <c r="L162" s="28">
        <v>823.27</v>
      </c>
    </row>
    <row r="163" spans="1:12" hidden="1" x14ac:dyDescent="0.2">
      <c r="A163" s="28">
        <v>2690</v>
      </c>
      <c r="B163" s="28">
        <v>2709.99</v>
      </c>
      <c r="C163" s="28">
        <v>1152.9100000000001</v>
      </c>
      <c r="D163" s="28">
        <v>1175.95</v>
      </c>
      <c r="E163" s="28">
        <v>1313.47</v>
      </c>
      <c r="F163" s="28">
        <v>950.4</v>
      </c>
      <c r="G163" s="28">
        <v>924.77</v>
      </c>
      <c r="H163" s="28">
        <v>1032.46</v>
      </c>
      <c r="I163" s="28">
        <v>1053.0899999999999</v>
      </c>
      <c r="J163" s="28">
        <v>1176.25</v>
      </c>
      <c r="K163" s="28">
        <v>851.11</v>
      </c>
      <c r="L163" s="28">
        <v>828.16</v>
      </c>
    </row>
    <row r="164" spans="1:12" hidden="1" x14ac:dyDescent="0.2">
      <c r="A164" s="28">
        <v>2710</v>
      </c>
      <c r="B164" s="28">
        <v>2729.99</v>
      </c>
      <c r="C164" s="28">
        <v>1159.8499999999999</v>
      </c>
      <c r="D164" s="28">
        <v>1182.8800000000001</v>
      </c>
      <c r="E164" s="28">
        <v>1320.3</v>
      </c>
      <c r="F164" s="28">
        <v>955.86</v>
      </c>
      <c r="G164" s="28">
        <v>930.23</v>
      </c>
      <c r="H164" s="28">
        <v>1038.67</v>
      </c>
      <c r="I164" s="28">
        <v>1059.29</v>
      </c>
      <c r="J164" s="28">
        <v>1182.3599999999999</v>
      </c>
      <c r="K164" s="28">
        <v>856</v>
      </c>
      <c r="L164" s="28">
        <v>833.05</v>
      </c>
    </row>
    <row r="165" spans="1:12" hidden="1" x14ac:dyDescent="0.2">
      <c r="A165" s="28">
        <v>2730</v>
      </c>
      <c r="B165" s="28">
        <v>2749.99</v>
      </c>
      <c r="C165" s="28">
        <v>1166.72</v>
      </c>
      <c r="D165" s="28">
        <v>1189.8699999999999</v>
      </c>
      <c r="E165" s="28">
        <v>1327.27</v>
      </c>
      <c r="F165" s="28">
        <v>961.32</v>
      </c>
      <c r="G165" s="28">
        <v>935.64</v>
      </c>
      <c r="H165" s="28">
        <v>1044.83</v>
      </c>
      <c r="I165" s="28">
        <v>1065.56</v>
      </c>
      <c r="J165" s="28">
        <v>1188.5999999999999</v>
      </c>
      <c r="K165" s="28">
        <v>860.89</v>
      </c>
      <c r="L165" s="28">
        <v>837.89</v>
      </c>
    </row>
    <row r="166" spans="1:12" hidden="1" x14ac:dyDescent="0.2">
      <c r="A166" s="28">
        <v>2750</v>
      </c>
      <c r="B166" s="28">
        <v>2769.99</v>
      </c>
      <c r="C166" s="28">
        <v>1173.5999999999999</v>
      </c>
      <c r="D166" s="28">
        <v>1196.81</v>
      </c>
      <c r="E166" s="28">
        <v>1334.11</v>
      </c>
      <c r="F166" s="28">
        <v>966.78</v>
      </c>
      <c r="G166" s="28">
        <v>941.1</v>
      </c>
      <c r="H166" s="28">
        <v>1050.98</v>
      </c>
      <c r="I166" s="28">
        <v>1071.77</v>
      </c>
      <c r="J166" s="28">
        <v>1194.73</v>
      </c>
      <c r="K166" s="28">
        <v>865.78</v>
      </c>
      <c r="L166" s="28">
        <v>842.78</v>
      </c>
    </row>
    <row r="167" spans="1:12" hidden="1" x14ac:dyDescent="0.2">
      <c r="A167" s="28">
        <v>2770</v>
      </c>
      <c r="B167" s="28">
        <v>2789.99</v>
      </c>
      <c r="C167" s="28">
        <v>1180.4100000000001</v>
      </c>
      <c r="D167" s="28">
        <v>1203.74</v>
      </c>
      <c r="E167" s="28">
        <v>1340.94</v>
      </c>
      <c r="F167" s="28">
        <v>972.19</v>
      </c>
      <c r="G167" s="28">
        <v>946.56</v>
      </c>
      <c r="H167" s="28">
        <v>1057.0899999999999</v>
      </c>
      <c r="I167" s="28">
        <v>1077.97</v>
      </c>
      <c r="J167" s="28">
        <v>1200.8499999999999</v>
      </c>
      <c r="K167" s="28">
        <v>870.62</v>
      </c>
      <c r="L167" s="28">
        <v>847.67</v>
      </c>
    </row>
    <row r="168" spans="1:12" hidden="1" x14ac:dyDescent="0.2">
      <c r="A168" s="28">
        <v>2790</v>
      </c>
      <c r="B168" s="28">
        <v>2809.99</v>
      </c>
      <c r="C168" s="28">
        <v>1187.29</v>
      </c>
      <c r="D168" s="28">
        <v>1210.68</v>
      </c>
      <c r="E168" s="28">
        <v>1347.91</v>
      </c>
      <c r="F168" s="28">
        <v>977.65</v>
      </c>
      <c r="G168" s="28">
        <v>952.02</v>
      </c>
      <c r="H168" s="28">
        <v>1063.24</v>
      </c>
      <c r="I168" s="28">
        <v>1084.19</v>
      </c>
      <c r="J168" s="28">
        <v>1207.0899999999999</v>
      </c>
      <c r="K168" s="28">
        <v>875.51</v>
      </c>
      <c r="L168" s="28">
        <v>852.56</v>
      </c>
    </row>
    <row r="169" spans="1:12" hidden="1" x14ac:dyDescent="0.2">
      <c r="A169" s="28">
        <v>2810</v>
      </c>
      <c r="B169" s="28">
        <v>2829.99</v>
      </c>
      <c r="C169" s="28">
        <v>1194.1600000000001</v>
      </c>
      <c r="D169" s="28">
        <v>1217.55</v>
      </c>
      <c r="E169" s="28">
        <v>1354.74</v>
      </c>
      <c r="F169" s="28">
        <v>983.11</v>
      </c>
      <c r="G169" s="28">
        <v>957.49</v>
      </c>
      <c r="H169" s="28">
        <v>1069.4000000000001</v>
      </c>
      <c r="I169" s="28">
        <v>1090.3399999999999</v>
      </c>
      <c r="J169" s="28">
        <v>1213.2</v>
      </c>
      <c r="K169" s="28">
        <v>880.4</v>
      </c>
      <c r="L169" s="28">
        <v>857.45</v>
      </c>
    </row>
    <row r="170" spans="1:12" hidden="1" x14ac:dyDescent="0.2">
      <c r="A170" s="28">
        <v>2830</v>
      </c>
      <c r="B170" s="28">
        <v>2849.99</v>
      </c>
      <c r="C170" s="28">
        <v>1200.98</v>
      </c>
      <c r="D170" s="28">
        <v>1224.49</v>
      </c>
      <c r="E170" s="28">
        <v>1361.98</v>
      </c>
      <c r="F170" s="28">
        <v>988.57</v>
      </c>
      <c r="G170" s="28">
        <v>962.95</v>
      </c>
      <c r="H170" s="28">
        <v>1075.51</v>
      </c>
      <c r="I170" s="28">
        <v>1096.55</v>
      </c>
      <c r="J170" s="28">
        <v>1219.69</v>
      </c>
      <c r="K170" s="28">
        <v>885.29</v>
      </c>
      <c r="L170" s="28">
        <v>862.34</v>
      </c>
    </row>
    <row r="171" spans="1:12" hidden="1" x14ac:dyDescent="0.2">
      <c r="A171" s="28">
        <v>2850</v>
      </c>
      <c r="B171" s="28">
        <v>2869.99</v>
      </c>
      <c r="C171" s="28">
        <v>1207.8</v>
      </c>
      <c r="D171" s="28">
        <v>1231.3599999999999</v>
      </c>
      <c r="E171" s="28">
        <v>1369.22</v>
      </c>
      <c r="F171" s="28">
        <v>994.03</v>
      </c>
      <c r="G171" s="28">
        <v>968.41</v>
      </c>
      <c r="H171" s="28">
        <v>1081.6099999999999</v>
      </c>
      <c r="I171" s="28">
        <v>1102.71</v>
      </c>
      <c r="J171" s="28">
        <v>1226.17</v>
      </c>
      <c r="K171" s="28">
        <v>890.18</v>
      </c>
      <c r="L171" s="28">
        <v>867.23</v>
      </c>
    </row>
    <row r="172" spans="1:12" hidden="1" x14ac:dyDescent="0.2">
      <c r="A172" s="28">
        <v>2870</v>
      </c>
      <c r="B172" s="28">
        <v>2889.99</v>
      </c>
      <c r="C172" s="28">
        <v>1214.56</v>
      </c>
      <c r="D172" s="28">
        <v>1238.23</v>
      </c>
      <c r="E172" s="28">
        <v>1376.45</v>
      </c>
      <c r="F172" s="28">
        <v>999.49</v>
      </c>
      <c r="G172" s="28">
        <v>973.87</v>
      </c>
      <c r="H172" s="28">
        <v>1087.6600000000001</v>
      </c>
      <c r="I172" s="28">
        <v>1108.8699999999999</v>
      </c>
      <c r="J172" s="28">
        <v>1232.6400000000001</v>
      </c>
      <c r="K172" s="28">
        <v>895.07</v>
      </c>
      <c r="L172" s="28">
        <v>872.12</v>
      </c>
    </row>
    <row r="173" spans="1:12" hidden="1" x14ac:dyDescent="0.2">
      <c r="A173" s="28">
        <v>2890</v>
      </c>
      <c r="B173" s="28">
        <v>2909.99</v>
      </c>
      <c r="C173" s="28">
        <v>1221.3699999999999</v>
      </c>
      <c r="D173" s="28">
        <v>1245.1099999999999</v>
      </c>
      <c r="E173" s="28">
        <v>1383.56</v>
      </c>
      <c r="F173" s="28">
        <v>1004.95</v>
      </c>
      <c r="G173" s="28">
        <v>979.33</v>
      </c>
      <c r="H173" s="28">
        <v>1093.76</v>
      </c>
      <c r="I173" s="28">
        <v>1115.02</v>
      </c>
      <c r="J173" s="28">
        <v>1239.01</v>
      </c>
      <c r="K173" s="28">
        <v>899.96</v>
      </c>
      <c r="L173" s="28">
        <v>877.01</v>
      </c>
    </row>
    <row r="174" spans="1:12" hidden="1" x14ac:dyDescent="0.2">
      <c r="A174" s="28">
        <v>2910</v>
      </c>
      <c r="B174" s="28">
        <v>2929.99</v>
      </c>
      <c r="C174" s="28">
        <v>1228.18</v>
      </c>
      <c r="D174" s="28">
        <v>1251.98</v>
      </c>
      <c r="E174" s="28">
        <v>1390.79</v>
      </c>
      <c r="F174" s="28">
        <v>1010.42</v>
      </c>
      <c r="G174" s="28">
        <v>984.79</v>
      </c>
      <c r="H174" s="28">
        <v>1099.8699999999999</v>
      </c>
      <c r="I174" s="28">
        <v>1121.18</v>
      </c>
      <c r="J174" s="28">
        <v>1245.48</v>
      </c>
      <c r="K174" s="28">
        <v>904.85</v>
      </c>
      <c r="L174" s="28">
        <v>881.9</v>
      </c>
    </row>
    <row r="175" spans="1:12" hidden="1" x14ac:dyDescent="0.2">
      <c r="A175" s="28">
        <v>2930</v>
      </c>
      <c r="B175" s="28">
        <v>2949.99</v>
      </c>
      <c r="C175" s="28">
        <v>1234.94</v>
      </c>
      <c r="D175" s="28">
        <v>1258.8</v>
      </c>
      <c r="E175" s="28">
        <v>1398.05</v>
      </c>
      <c r="F175" s="28">
        <v>1015.82</v>
      </c>
      <c r="G175" s="28">
        <v>990.2</v>
      </c>
      <c r="H175" s="28">
        <v>1105.92</v>
      </c>
      <c r="I175" s="28">
        <v>1127.29</v>
      </c>
      <c r="J175" s="28">
        <v>1251.98</v>
      </c>
      <c r="K175" s="28">
        <v>909.69</v>
      </c>
      <c r="L175" s="28">
        <v>886.75</v>
      </c>
    </row>
    <row r="176" spans="1:12" hidden="1" x14ac:dyDescent="0.2">
      <c r="A176" s="28">
        <v>2950</v>
      </c>
      <c r="B176" s="28">
        <v>2969.99</v>
      </c>
      <c r="C176" s="28">
        <v>1241.7</v>
      </c>
      <c r="D176" s="28">
        <v>1265.6099999999999</v>
      </c>
      <c r="E176" s="28">
        <v>1405.57</v>
      </c>
      <c r="F176" s="28">
        <v>1021.34</v>
      </c>
      <c r="G176" s="28">
        <v>995.66</v>
      </c>
      <c r="H176" s="28">
        <v>1111.97</v>
      </c>
      <c r="I176" s="28">
        <v>1133.3800000000001</v>
      </c>
      <c r="J176" s="28">
        <v>1258.72</v>
      </c>
      <c r="K176" s="28">
        <v>914.63</v>
      </c>
      <c r="L176" s="28">
        <v>891.64</v>
      </c>
    </row>
    <row r="177" spans="1:12" hidden="1" x14ac:dyDescent="0.2">
      <c r="A177" s="28">
        <v>2970</v>
      </c>
      <c r="B177" s="28">
        <v>2989.99</v>
      </c>
      <c r="C177" s="28">
        <v>1248.46</v>
      </c>
      <c r="D177" s="28">
        <v>1272.43</v>
      </c>
      <c r="E177" s="28">
        <v>1413.1</v>
      </c>
      <c r="F177" s="28">
        <v>1026.74</v>
      </c>
      <c r="G177" s="28">
        <v>1001.12</v>
      </c>
      <c r="H177" s="28">
        <v>1118.02</v>
      </c>
      <c r="I177" s="28">
        <v>1139.49</v>
      </c>
      <c r="J177" s="28">
        <v>1265.46</v>
      </c>
      <c r="K177" s="28">
        <v>919.47</v>
      </c>
      <c r="L177" s="28">
        <v>896.53</v>
      </c>
    </row>
    <row r="178" spans="1:12" hidden="1" x14ac:dyDescent="0.2">
      <c r="A178" s="28">
        <v>2990</v>
      </c>
      <c r="B178" s="28">
        <v>3009.99</v>
      </c>
      <c r="C178" s="28">
        <v>1255.1500000000001</v>
      </c>
      <c r="D178" s="28">
        <v>1279.25</v>
      </c>
      <c r="E178" s="28">
        <v>1420.74</v>
      </c>
      <c r="F178" s="28">
        <v>1032.21</v>
      </c>
      <c r="G178" s="28">
        <v>1006.58</v>
      </c>
      <c r="H178" s="28">
        <v>1124.02</v>
      </c>
      <c r="I178" s="28">
        <v>1145.5999999999999</v>
      </c>
      <c r="J178" s="28">
        <v>1272.3</v>
      </c>
      <c r="K178" s="28">
        <v>924.37</v>
      </c>
      <c r="L178" s="28">
        <v>901.42</v>
      </c>
    </row>
    <row r="179" spans="1:12" hidden="1" x14ac:dyDescent="0.2">
      <c r="A179" s="28">
        <v>3010</v>
      </c>
      <c r="B179" s="28">
        <v>3029.99</v>
      </c>
      <c r="C179" s="28">
        <v>1261.92</v>
      </c>
      <c r="D179" s="28">
        <v>1286.06</v>
      </c>
      <c r="E179" s="28">
        <v>1428.26</v>
      </c>
      <c r="F179" s="28">
        <v>1037.67</v>
      </c>
      <c r="G179" s="28">
        <v>1012.04</v>
      </c>
      <c r="H179" s="28">
        <v>1130.08</v>
      </c>
      <c r="I179" s="28">
        <v>1151.69</v>
      </c>
      <c r="J179" s="28">
        <v>1279.04</v>
      </c>
      <c r="K179" s="28">
        <v>929.26</v>
      </c>
      <c r="L179" s="28">
        <v>906.31</v>
      </c>
    </row>
    <row r="180" spans="1:12" hidden="1" x14ac:dyDescent="0.2">
      <c r="A180" s="28">
        <v>3030</v>
      </c>
      <c r="B180" s="28">
        <v>3049.99</v>
      </c>
      <c r="C180" s="28">
        <v>1268.6099999999999</v>
      </c>
      <c r="D180" s="28">
        <v>1292.83</v>
      </c>
      <c r="E180" s="28">
        <v>1435.9</v>
      </c>
      <c r="F180" s="28">
        <v>1043.1300000000001</v>
      </c>
      <c r="G180" s="28">
        <v>1017.5</v>
      </c>
      <c r="H180" s="28">
        <v>1136.07</v>
      </c>
      <c r="I180" s="28">
        <v>1157.75</v>
      </c>
      <c r="J180" s="28">
        <v>1285.8800000000001</v>
      </c>
      <c r="K180" s="28">
        <v>934.15</v>
      </c>
      <c r="L180" s="28">
        <v>911.2</v>
      </c>
    </row>
    <row r="181" spans="1:12" hidden="1" x14ac:dyDescent="0.2">
      <c r="A181" s="28">
        <v>3050</v>
      </c>
      <c r="B181" s="28">
        <v>3069.99</v>
      </c>
      <c r="C181" s="28">
        <v>1275.31</v>
      </c>
      <c r="D181" s="28">
        <v>1299.6300000000001</v>
      </c>
      <c r="E181" s="28">
        <v>1443.42</v>
      </c>
      <c r="F181" s="28">
        <v>1048.5899999999999</v>
      </c>
      <c r="G181" s="28">
        <v>1022.97</v>
      </c>
      <c r="H181" s="28">
        <v>1142.07</v>
      </c>
      <c r="I181" s="28">
        <v>1163.8499999999999</v>
      </c>
      <c r="J181" s="28">
        <v>1292.6199999999999</v>
      </c>
      <c r="K181" s="28">
        <v>939.04</v>
      </c>
      <c r="L181" s="28">
        <v>916.09</v>
      </c>
    </row>
    <row r="182" spans="1:12" hidden="1" x14ac:dyDescent="0.2">
      <c r="A182" s="28">
        <v>3070</v>
      </c>
      <c r="B182" s="28">
        <v>3089.99</v>
      </c>
      <c r="C182" s="28">
        <v>1282.01</v>
      </c>
      <c r="D182" s="28">
        <v>1306.4000000000001</v>
      </c>
      <c r="E182" s="28">
        <v>1450.95</v>
      </c>
      <c r="F182" s="28">
        <v>1054.05</v>
      </c>
      <c r="G182" s="28">
        <v>1028.3599999999999</v>
      </c>
      <c r="H182" s="28">
        <v>1148.07</v>
      </c>
      <c r="I182" s="28">
        <v>1169.9100000000001</v>
      </c>
      <c r="J182" s="28">
        <v>1299.3499999999999</v>
      </c>
      <c r="K182" s="28">
        <v>943.93</v>
      </c>
      <c r="L182" s="28">
        <v>920.92</v>
      </c>
    </row>
    <row r="183" spans="1:12" hidden="1" x14ac:dyDescent="0.2">
      <c r="A183" s="28">
        <v>3090</v>
      </c>
      <c r="B183" s="28">
        <v>3109.99</v>
      </c>
      <c r="C183" s="28">
        <v>1288.6400000000001</v>
      </c>
      <c r="D183" s="28">
        <v>1313.15</v>
      </c>
      <c r="E183" s="28">
        <v>1458.46</v>
      </c>
      <c r="F183" s="28">
        <v>1059.51</v>
      </c>
      <c r="G183" s="28">
        <v>1033.8900000000001</v>
      </c>
      <c r="H183" s="28">
        <v>1154.01</v>
      </c>
      <c r="I183" s="28">
        <v>1175.96</v>
      </c>
      <c r="J183" s="28">
        <v>1306.0899999999999</v>
      </c>
      <c r="K183" s="28">
        <v>948.82</v>
      </c>
      <c r="L183" s="28">
        <v>925.87</v>
      </c>
    </row>
    <row r="184" spans="1:12" hidden="1" x14ac:dyDescent="0.2">
      <c r="A184" s="28">
        <v>3110</v>
      </c>
      <c r="B184" s="28">
        <v>3129.99</v>
      </c>
      <c r="C184" s="28">
        <v>1295.3399999999999</v>
      </c>
      <c r="D184" s="28">
        <v>1319.85</v>
      </c>
      <c r="E184" s="28">
        <v>1465.99</v>
      </c>
      <c r="F184" s="28">
        <v>1064.9100000000001</v>
      </c>
      <c r="G184" s="28">
        <v>1039.28</v>
      </c>
      <c r="H184" s="28">
        <v>1160.01</v>
      </c>
      <c r="I184" s="28">
        <v>1181.96</v>
      </c>
      <c r="J184" s="28">
        <v>1312.83</v>
      </c>
      <c r="K184" s="28">
        <v>953.65</v>
      </c>
      <c r="L184" s="28">
        <v>930.7</v>
      </c>
    </row>
    <row r="185" spans="1:12" hidden="1" x14ac:dyDescent="0.2">
      <c r="A185" s="28">
        <v>3130</v>
      </c>
      <c r="B185" s="28">
        <v>3149.99</v>
      </c>
      <c r="C185" s="28">
        <v>1301.98</v>
      </c>
      <c r="D185" s="28">
        <v>1326.61</v>
      </c>
      <c r="E185" s="28">
        <v>1473.63</v>
      </c>
      <c r="F185" s="28">
        <v>1070.3699999999999</v>
      </c>
      <c r="G185" s="28">
        <v>1044.75</v>
      </c>
      <c r="H185" s="28">
        <v>1165.96</v>
      </c>
      <c r="I185" s="28">
        <v>1188.01</v>
      </c>
      <c r="J185" s="28">
        <v>1319.67</v>
      </c>
      <c r="K185" s="28">
        <v>958.54</v>
      </c>
      <c r="L185" s="28">
        <v>935.6</v>
      </c>
    </row>
    <row r="186" spans="1:12" hidden="1" x14ac:dyDescent="0.2">
      <c r="A186" s="28">
        <v>3150</v>
      </c>
      <c r="B186" s="28">
        <v>3169.99</v>
      </c>
      <c r="C186" s="28">
        <v>1308.6199999999999</v>
      </c>
      <c r="D186" s="28">
        <v>1333.3</v>
      </c>
      <c r="E186" s="28">
        <v>1481.16</v>
      </c>
      <c r="F186" s="28">
        <v>1075.83</v>
      </c>
      <c r="G186" s="28">
        <v>1050.21</v>
      </c>
      <c r="H186" s="28">
        <v>1171.9000000000001</v>
      </c>
      <c r="I186" s="28">
        <v>1194</v>
      </c>
      <c r="J186" s="28">
        <v>1326.41</v>
      </c>
      <c r="K186" s="28">
        <v>963.43</v>
      </c>
      <c r="L186" s="28">
        <v>940.49</v>
      </c>
    </row>
    <row r="187" spans="1:12" hidden="1" x14ac:dyDescent="0.2">
      <c r="A187" s="28">
        <v>3170</v>
      </c>
      <c r="B187" s="28">
        <v>3189.99</v>
      </c>
      <c r="C187" s="28">
        <v>1315.26</v>
      </c>
      <c r="D187" s="28">
        <v>1340</v>
      </c>
      <c r="E187" s="28">
        <v>1488.56</v>
      </c>
      <c r="F187" s="28">
        <v>1081.29</v>
      </c>
      <c r="G187" s="28">
        <v>1055.67</v>
      </c>
      <c r="H187" s="28">
        <v>1177.8499999999999</v>
      </c>
      <c r="I187" s="28">
        <v>1200</v>
      </c>
      <c r="J187" s="28">
        <v>1333.04</v>
      </c>
      <c r="K187" s="28">
        <v>968.32</v>
      </c>
      <c r="L187" s="28">
        <v>945.38</v>
      </c>
    </row>
    <row r="188" spans="1:12" hidden="1" x14ac:dyDescent="0.2">
      <c r="A188" s="28">
        <v>3190</v>
      </c>
      <c r="B188" s="28">
        <v>3209.99</v>
      </c>
      <c r="C188" s="28">
        <v>1321.9</v>
      </c>
      <c r="D188" s="28">
        <v>1346.7</v>
      </c>
      <c r="E188" s="28">
        <v>1496.2</v>
      </c>
      <c r="F188" s="28">
        <v>1086.75</v>
      </c>
      <c r="G188" s="28">
        <v>1061.1300000000001</v>
      </c>
      <c r="H188" s="28">
        <v>1183.79</v>
      </c>
      <c r="I188" s="28">
        <v>1206</v>
      </c>
      <c r="J188" s="28">
        <v>1339.88</v>
      </c>
      <c r="K188" s="28">
        <v>973.21</v>
      </c>
      <c r="L188" s="28">
        <v>950.27</v>
      </c>
    </row>
    <row r="189" spans="1:12" hidden="1" x14ac:dyDescent="0.2">
      <c r="A189" s="28">
        <v>3210</v>
      </c>
      <c r="B189" s="28">
        <v>3229.99</v>
      </c>
      <c r="C189" s="28">
        <v>1328.48</v>
      </c>
      <c r="D189" s="28">
        <v>1353.4</v>
      </c>
      <c r="E189" s="28">
        <v>1503.6</v>
      </c>
      <c r="F189" s="28">
        <v>1092.21</v>
      </c>
      <c r="G189" s="28">
        <v>1066.5899999999999</v>
      </c>
      <c r="H189" s="28">
        <v>1189.69</v>
      </c>
      <c r="I189" s="28">
        <v>1212</v>
      </c>
      <c r="J189" s="28">
        <v>1346.51</v>
      </c>
      <c r="K189" s="28">
        <v>978.1</v>
      </c>
      <c r="L189" s="28">
        <v>955.16</v>
      </c>
    </row>
    <row r="190" spans="1:12" hidden="1" x14ac:dyDescent="0.2">
      <c r="A190" s="28">
        <v>3230</v>
      </c>
      <c r="B190" s="28">
        <v>3249.99</v>
      </c>
      <c r="C190" s="28">
        <v>1335.07</v>
      </c>
      <c r="D190" s="28">
        <v>1360.04</v>
      </c>
      <c r="E190" s="28">
        <v>1511.13</v>
      </c>
      <c r="F190" s="28">
        <v>1097.68</v>
      </c>
      <c r="G190" s="28">
        <v>1072.05</v>
      </c>
      <c r="H190" s="28">
        <v>1195.58</v>
      </c>
      <c r="I190" s="28">
        <v>1217.95</v>
      </c>
      <c r="J190" s="28">
        <v>1353.25</v>
      </c>
      <c r="K190" s="28">
        <v>983</v>
      </c>
      <c r="L190" s="28">
        <v>960.05</v>
      </c>
    </row>
    <row r="191" spans="1:12" hidden="1" x14ac:dyDescent="0.2">
      <c r="A191" s="28">
        <v>3250</v>
      </c>
      <c r="B191" s="28">
        <v>3269.99</v>
      </c>
      <c r="C191" s="28">
        <v>1341.7</v>
      </c>
      <c r="D191" s="28">
        <v>1366.74</v>
      </c>
      <c r="E191" s="28">
        <v>1518.66</v>
      </c>
      <c r="F191" s="28">
        <v>1103.1400000000001</v>
      </c>
      <c r="G191" s="28">
        <v>1077.51</v>
      </c>
      <c r="H191" s="28">
        <v>1201.52</v>
      </c>
      <c r="I191" s="28">
        <v>1223.95</v>
      </c>
      <c r="J191" s="28">
        <v>1359.99</v>
      </c>
      <c r="K191" s="28">
        <v>987.89</v>
      </c>
      <c r="L191" s="28">
        <v>964.94</v>
      </c>
    </row>
    <row r="192" spans="1:12" hidden="1" x14ac:dyDescent="0.2">
      <c r="A192" s="28">
        <v>3270</v>
      </c>
      <c r="B192" s="28">
        <v>3289.99</v>
      </c>
      <c r="C192" s="28">
        <v>1348.22</v>
      </c>
      <c r="D192" s="28">
        <v>1373.38</v>
      </c>
      <c r="E192" s="28">
        <v>1526.17</v>
      </c>
      <c r="F192" s="28">
        <v>1108.5999999999999</v>
      </c>
      <c r="G192" s="28">
        <v>1082.92</v>
      </c>
      <c r="H192" s="28">
        <v>1207.3599999999999</v>
      </c>
      <c r="I192" s="28">
        <v>1229.8900000000001</v>
      </c>
      <c r="J192" s="28">
        <v>1366.72</v>
      </c>
      <c r="K192" s="28">
        <v>992.78</v>
      </c>
      <c r="L192" s="28">
        <v>969.78</v>
      </c>
    </row>
    <row r="193" spans="1:12" hidden="1" x14ac:dyDescent="0.2">
      <c r="A193" s="28">
        <v>3290</v>
      </c>
      <c r="B193" s="28">
        <v>3309.99</v>
      </c>
      <c r="C193" s="28">
        <v>1354.81</v>
      </c>
      <c r="D193" s="28">
        <v>1380.01</v>
      </c>
      <c r="E193" s="28">
        <v>1533.58</v>
      </c>
      <c r="F193" s="28">
        <v>1114.06</v>
      </c>
      <c r="G193" s="28">
        <v>1088.3800000000001</v>
      </c>
      <c r="H193" s="28">
        <v>1213.26</v>
      </c>
      <c r="I193" s="28">
        <v>1235.83</v>
      </c>
      <c r="J193" s="28">
        <v>1373.35</v>
      </c>
      <c r="K193" s="28">
        <v>997.67</v>
      </c>
      <c r="L193" s="28">
        <v>974.67</v>
      </c>
    </row>
    <row r="194" spans="1:12" hidden="1" x14ac:dyDescent="0.2">
      <c r="A194" s="28">
        <v>3310</v>
      </c>
      <c r="B194" s="28">
        <v>3329.99</v>
      </c>
      <c r="C194" s="28">
        <v>1361.33</v>
      </c>
      <c r="D194" s="28">
        <v>1386.6</v>
      </c>
      <c r="E194" s="28">
        <v>1541.1</v>
      </c>
      <c r="F194" s="28">
        <v>1119.47</v>
      </c>
      <c r="G194" s="28">
        <v>1093.8399999999999</v>
      </c>
      <c r="H194" s="28">
        <v>1219.0999999999999</v>
      </c>
      <c r="I194" s="28">
        <v>1241.73</v>
      </c>
      <c r="J194" s="28">
        <v>1380.09</v>
      </c>
      <c r="K194" s="28">
        <v>1002.51</v>
      </c>
      <c r="L194" s="28">
        <v>979.56</v>
      </c>
    </row>
    <row r="195" spans="1:12" hidden="1" x14ac:dyDescent="0.2">
      <c r="A195" s="28">
        <v>3330</v>
      </c>
      <c r="B195" s="28">
        <v>3349.99</v>
      </c>
      <c r="C195" s="28">
        <v>1367.91</v>
      </c>
      <c r="D195" s="28">
        <v>1393.23</v>
      </c>
      <c r="E195" s="28">
        <v>1548.63</v>
      </c>
      <c r="F195" s="28">
        <v>1124.93</v>
      </c>
      <c r="G195" s="28">
        <v>1099.3</v>
      </c>
      <c r="H195" s="28">
        <v>1224.99</v>
      </c>
      <c r="I195" s="28">
        <v>1247.67</v>
      </c>
      <c r="J195" s="28">
        <v>1386.83</v>
      </c>
      <c r="K195" s="28">
        <v>1007.4</v>
      </c>
      <c r="L195" s="28">
        <v>984.45</v>
      </c>
    </row>
    <row r="196" spans="1:12" hidden="1" x14ac:dyDescent="0.2">
      <c r="A196" s="28">
        <v>3350</v>
      </c>
      <c r="B196" s="28">
        <v>3369.99</v>
      </c>
      <c r="C196" s="28">
        <v>1374.43</v>
      </c>
      <c r="D196" s="28">
        <v>1399.82</v>
      </c>
      <c r="E196" s="28">
        <v>1556.03</v>
      </c>
      <c r="F196" s="28">
        <v>1130.3900000000001</v>
      </c>
      <c r="G196" s="28">
        <v>1104.77</v>
      </c>
      <c r="H196" s="28">
        <v>1230.83</v>
      </c>
      <c r="I196" s="28">
        <v>1253.57</v>
      </c>
      <c r="J196" s="28">
        <v>1393.46</v>
      </c>
      <c r="K196" s="28">
        <v>1012.29</v>
      </c>
      <c r="L196" s="28">
        <v>989.35</v>
      </c>
    </row>
    <row r="197" spans="1:12" hidden="1" x14ac:dyDescent="0.2">
      <c r="A197" s="28">
        <v>3370</v>
      </c>
      <c r="B197" s="28">
        <v>3389.99</v>
      </c>
      <c r="C197" s="28">
        <v>1380.95</v>
      </c>
      <c r="D197" s="28">
        <v>1406.4</v>
      </c>
      <c r="E197" s="28">
        <v>1563.55</v>
      </c>
      <c r="F197" s="28">
        <v>1135.8499999999999</v>
      </c>
      <c r="G197" s="28">
        <v>1110.23</v>
      </c>
      <c r="H197" s="28">
        <v>1236.67</v>
      </c>
      <c r="I197" s="28">
        <v>1259.46</v>
      </c>
      <c r="J197" s="28">
        <v>1400.2</v>
      </c>
      <c r="K197" s="28">
        <v>1017.18</v>
      </c>
      <c r="L197" s="28">
        <v>994.24</v>
      </c>
    </row>
    <row r="198" spans="1:12" hidden="1" x14ac:dyDescent="0.2">
      <c r="A198" s="28">
        <v>3390</v>
      </c>
      <c r="B198" s="28">
        <v>3409.99</v>
      </c>
      <c r="C198" s="28">
        <v>1387.48</v>
      </c>
      <c r="D198" s="28">
        <v>1412.98</v>
      </c>
      <c r="E198" s="28">
        <v>1570.96</v>
      </c>
      <c r="F198" s="28">
        <v>1141.31</v>
      </c>
      <c r="G198" s="28">
        <v>1115.69</v>
      </c>
      <c r="H198" s="28">
        <v>1242.52</v>
      </c>
      <c r="I198" s="28">
        <v>1265.3499999999999</v>
      </c>
      <c r="J198" s="28">
        <v>1406.83</v>
      </c>
      <c r="K198" s="28">
        <v>1022.07</v>
      </c>
      <c r="L198" s="28">
        <v>999.13</v>
      </c>
    </row>
    <row r="199" spans="1:12" hidden="1" x14ac:dyDescent="0.2">
      <c r="A199" s="28">
        <v>3410</v>
      </c>
      <c r="B199" s="28">
        <v>3429.99</v>
      </c>
      <c r="C199" s="28">
        <v>1393.94</v>
      </c>
      <c r="D199" s="28">
        <v>1419.56</v>
      </c>
      <c r="E199" s="28">
        <v>1578.36</v>
      </c>
      <c r="F199" s="28">
        <v>1146.77</v>
      </c>
      <c r="G199" s="28">
        <v>1121.1500000000001</v>
      </c>
      <c r="H199" s="28">
        <v>1248.3</v>
      </c>
      <c r="I199" s="28">
        <v>1271.25</v>
      </c>
      <c r="J199" s="28">
        <v>1413.46</v>
      </c>
      <c r="K199" s="28">
        <v>1026.96</v>
      </c>
      <c r="L199" s="28">
        <v>1004.02</v>
      </c>
    </row>
    <row r="200" spans="1:12" hidden="1" x14ac:dyDescent="0.2">
      <c r="A200" s="28">
        <v>3430</v>
      </c>
      <c r="B200" s="28">
        <v>3449.99</v>
      </c>
      <c r="C200" s="28">
        <v>1400.39</v>
      </c>
      <c r="D200" s="28">
        <v>1426.14</v>
      </c>
      <c r="E200" s="28">
        <v>1585.89</v>
      </c>
      <c r="F200" s="28">
        <v>1152.23</v>
      </c>
      <c r="G200" s="28">
        <v>1126.6099999999999</v>
      </c>
      <c r="H200" s="28">
        <v>1254.08</v>
      </c>
      <c r="I200" s="28">
        <v>1277.1400000000001</v>
      </c>
      <c r="J200" s="28">
        <v>1420.2</v>
      </c>
      <c r="K200" s="28">
        <v>1031.8499999999999</v>
      </c>
      <c r="L200" s="28">
        <v>1008.91</v>
      </c>
    </row>
    <row r="201" spans="1:12" hidden="1" x14ac:dyDescent="0.2">
      <c r="A201" s="28">
        <v>3450</v>
      </c>
      <c r="B201" s="28">
        <v>3469.99</v>
      </c>
      <c r="C201" s="28">
        <v>1406.86</v>
      </c>
      <c r="D201" s="28">
        <v>1432.66</v>
      </c>
      <c r="E201" s="28">
        <v>1593.29</v>
      </c>
      <c r="F201" s="28">
        <v>1157.6400000000001</v>
      </c>
      <c r="G201" s="28">
        <v>1132.02</v>
      </c>
      <c r="H201" s="28">
        <v>1259.8699999999999</v>
      </c>
      <c r="I201" s="28">
        <v>1282.98</v>
      </c>
      <c r="J201" s="28">
        <v>1426.83</v>
      </c>
      <c r="K201" s="28">
        <v>1036.69</v>
      </c>
      <c r="L201" s="28">
        <v>1013.75</v>
      </c>
    </row>
    <row r="202" spans="1:12" hidden="1" x14ac:dyDescent="0.2">
      <c r="A202" s="28">
        <v>3470</v>
      </c>
      <c r="B202" s="28">
        <v>3489.99</v>
      </c>
      <c r="C202" s="28">
        <v>1413.32</v>
      </c>
      <c r="D202" s="28">
        <v>1439.18</v>
      </c>
      <c r="E202" s="28">
        <v>1600.7</v>
      </c>
      <c r="F202" s="28">
        <v>1163.0999999999999</v>
      </c>
      <c r="G202" s="28">
        <v>1137.48</v>
      </c>
      <c r="H202" s="28">
        <v>1265.6600000000001</v>
      </c>
      <c r="I202" s="28">
        <v>1288.82</v>
      </c>
      <c r="J202" s="28">
        <v>1433.46</v>
      </c>
      <c r="K202" s="28">
        <v>1041.58</v>
      </c>
      <c r="L202" s="28">
        <v>1018.64</v>
      </c>
    </row>
    <row r="203" spans="1:12" hidden="1" x14ac:dyDescent="0.2">
      <c r="A203" s="28">
        <v>3490</v>
      </c>
      <c r="B203" s="28">
        <v>3509.99</v>
      </c>
      <c r="C203" s="28">
        <v>1419.78</v>
      </c>
      <c r="D203" s="28">
        <v>1445.71</v>
      </c>
      <c r="E203" s="28">
        <v>1608.22</v>
      </c>
      <c r="F203" s="28">
        <v>1168.6199999999999</v>
      </c>
      <c r="G203" s="28">
        <v>1142.94</v>
      </c>
      <c r="H203" s="28">
        <v>1271.45</v>
      </c>
      <c r="I203" s="28">
        <v>1294.6600000000001</v>
      </c>
      <c r="J203" s="28">
        <v>1440.2</v>
      </c>
      <c r="K203" s="28">
        <v>1046.53</v>
      </c>
      <c r="L203" s="28">
        <v>1023.53</v>
      </c>
    </row>
    <row r="204" spans="1:12" hidden="1" x14ac:dyDescent="0.2">
      <c r="A204" s="28">
        <v>3510</v>
      </c>
      <c r="B204" s="28">
        <v>3529.99</v>
      </c>
      <c r="C204" s="28">
        <v>1426.2</v>
      </c>
      <c r="D204" s="28">
        <v>1452.23</v>
      </c>
      <c r="E204" s="28">
        <v>1615.63</v>
      </c>
      <c r="F204" s="28">
        <v>1174.02</v>
      </c>
      <c r="G204" s="28">
        <v>1148.4000000000001</v>
      </c>
      <c r="H204" s="28">
        <v>1277.19</v>
      </c>
      <c r="I204" s="28">
        <v>1300.5</v>
      </c>
      <c r="J204" s="28">
        <v>1446.83</v>
      </c>
      <c r="K204" s="28">
        <v>1051.3599999999999</v>
      </c>
      <c r="L204" s="28">
        <v>1028.42</v>
      </c>
    </row>
    <row r="205" spans="1:12" hidden="1" x14ac:dyDescent="0.2">
      <c r="A205" s="28">
        <v>3530</v>
      </c>
      <c r="B205" s="28">
        <v>3549.99</v>
      </c>
      <c r="C205" s="28">
        <v>1432.65</v>
      </c>
      <c r="D205" s="28">
        <v>1458.69</v>
      </c>
      <c r="E205" s="28">
        <v>1623.03</v>
      </c>
      <c r="F205" s="28">
        <v>1179.49</v>
      </c>
      <c r="G205" s="28">
        <v>1153.8599999999999</v>
      </c>
      <c r="H205" s="28">
        <v>1282.97</v>
      </c>
      <c r="I205" s="28">
        <v>1306.29</v>
      </c>
      <c r="J205" s="28">
        <v>1453.46</v>
      </c>
      <c r="K205" s="28">
        <v>1056.26</v>
      </c>
      <c r="L205" s="28">
        <v>1033.31</v>
      </c>
    </row>
    <row r="206" spans="1:12" hidden="1" x14ac:dyDescent="0.2">
      <c r="A206" s="28">
        <v>3550</v>
      </c>
      <c r="B206" s="28">
        <v>3569.99</v>
      </c>
      <c r="C206" s="28">
        <v>1439.06</v>
      </c>
      <c r="D206" s="28">
        <v>1465.15</v>
      </c>
      <c r="E206" s="28">
        <v>1630.44</v>
      </c>
      <c r="F206" s="28">
        <v>1184.95</v>
      </c>
      <c r="G206" s="28">
        <v>1159.32</v>
      </c>
      <c r="H206" s="28">
        <v>1288.71</v>
      </c>
      <c r="I206" s="28">
        <v>1312.07</v>
      </c>
      <c r="J206" s="28">
        <v>1460.09</v>
      </c>
      <c r="K206" s="28">
        <v>1061.1500000000001</v>
      </c>
      <c r="L206" s="28">
        <v>1038.2</v>
      </c>
    </row>
    <row r="207" spans="1:12" hidden="1" x14ac:dyDescent="0.2">
      <c r="A207" s="28">
        <v>3570</v>
      </c>
      <c r="B207" s="28">
        <v>3589.99</v>
      </c>
      <c r="C207" s="28">
        <v>1445.46</v>
      </c>
      <c r="D207" s="28">
        <v>1471.67</v>
      </c>
      <c r="E207" s="28">
        <v>1637.84</v>
      </c>
      <c r="F207" s="28">
        <v>1190.4100000000001</v>
      </c>
      <c r="G207" s="28">
        <v>1164.78</v>
      </c>
      <c r="H207" s="28">
        <v>1294.44</v>
      </c>
      <c r="I207" s="28">
        <v>1317.91</v>
      </c>
      <c r="J207" s="28">
        <v>1466.72</v>
      </c>
      <c r="K207" s="28">
        <v>1066.04</v>
      </c>
      <c r="L207" s="28">
        <v>1043.0899999999999</v>
      </c>
    </row>
    <row r="208" spans="1:12" hidden="1" x14ac:dyDescent="0.2">
      <c r="A208" s="28">
        <v>3590</v>
      </c>
      <c r="B208" s="28">
        <v>3609.99</v>
      </c>
      <c r="C208" s="28">
        <v>1451.86</v>
      </c>
      <c r="D208" s="28">
        <v>1478.13</v>
      </c>
      <c r="E208" s="28">
        <v>1645.25</v>
      </c>
      <c r="F208" s="28">
        <v>1195.8699999999999</v>
      </c>
      <c r="G208" s="28">
        <v>1170.25</v>
      </c>
      <c r="H208" s="28">
        <v>1300.18</v>
      </c>
      <c r="I208" s="28">
        <v>1323.7</v>
      </c>
      <c r="J208" s="28">
        <v>1473.36</v>
      </c>
      <c r="K208" s="28">
        <v>1070.93</v>
      </c>
      <c r="L208" s="28">
        <v>1047.98</v>
      </c>
    </row>
    <row r="209" spans="1:12" hidden="1" x14ac:dyDescent="0.2">
      <c r="A209" s="28">
        <v>3610</v>
      </c>
      <c r="B209" s="28">
        <v>3629.99</v>
      </c>
      <c r="C209" s="28">
        <v>1458.21</v>
      </c>
      <c r="D209" s="28">
        <v>1484.54</v>
      </c>
      <c r="E209" s="28">
        <v>1652.66</v>
      </c>
      <c r="F209" s="28">
        <v>1201.33</v>
      </c>
      <c r="G209" s="28">
        <v>1175.6400000000001</v>
      </c>
      <c r="H209" s="28">
        <v>1305.8599999999999</v>
      </c>
      <c r="I209" s="28">
        <v>1329.44</v>
      </c>
      <c r="J209" s="28">
        <v>1479.99</v>
      </c>
      <c r="K209" s="28">
        <v>1075.82</v>
      </c>
      <c r="L209" s="28">
        <v>1052.81</v>
      </c>
    </row>
    <row r="210" spans="1:12" hidden="1" x14ac:dyDescent="0.2">
      <c r="A210" s="28">
        <v>3630</v>
      </c>
      <c r="B210" s="28">
        <v>3649.99</v>
      </c>
      <c r="C210" s="28">
        <v>1464.55</v>
      </c>
      <c r="D210" s="28">
        <v>1491</v>
      </c>
      <c r="E210" s="28">
        <v>1659.94</v>
      </c>
      <c r="F210" s="28">
        <v>1206.79</v>
      </c>
      <c r="G210" s="28">
        <v>1181.17</v>
      </c>
      <c r="H210" s="28">
        <v>1311.54</v>
      </c>
      <c r="I210" s="28">
        <v>1335.23</v>
      </c>
      <c r="J210" s="28">
        <v>1486.51</v>
      </c>
      <c r="K210" s="28">
        <v>1080.71</v>
      </c>
      <c r="L210" s="28">
        <v>1057.76</v>
      </c>
    </row>
    <row r="211" spans="1:12" hidden="1" x14ac:dyDescent="0.2">
      <c r="A211" s="28">
        <v>3650</v>
      </c>
      <c r="B211" s="28">
        <v>3669.99</v>
      </c>
      <c r="C211" s="28">
        <v>1470.9</v>
      </c>
      <c r="D211" s="28">
        <v>1497.4</v>
      </c>
      <c r="E211" s="28">
        <v>1667.34</v>
      </c>
      <c r="F211" s="28">
        <v>1212.19</v>
      </c>
      <c r="G211" s="28">
        <v>1186.56</v>
      </c>
      <c r="H211" s="28">
        <v>1317.22</v>
      </c>
      <c r="I211" s="28">
        <v>1340.96</v>
      </c>
      <c r="J211" s="28">
        <v>1493.14</v>
      </c>
      <c r="K211" s="28">
        <v>1085.54</v>
      </c>
      <c r="L211" s="28">
        <v>1062.5899999999999</v>
      </c>
    </row>
    <row r="212" spans="1:12" hidden="1" x14ac:dyDescent="0.2">
      <c r="A212" s="28">
        <v>3670</v>
      </c>
      <c r="B212" s="28">
        <v>3689.99</v>
      </c>
      <c r="C212" s="28">
        <v>1477.24</v>
      </c>
      <c r="D212" s="28">
        <v>1503.87</v>
      </c>
      <c r="E212" s="28">
        <v>1674.75</v>
      </c>
      <c r="F212" s="28">
        <v>1217.6500000000001</v>
      </c>
      <c r="G212" s="28">
        <v>1192.03</v>
      </c>
      <c r="H212" s="28">
        <v>1322.9</v>
      </c>
      <c r="I212" s="28">
        <v>1346.75</v>
      </c>
      <c r="J212" s="28">
        <v>1499.78</v>
      </c>
      <c r="K212" s="28">
        <v>1090.43</v>
      </c>
      <c r="L212" s="28">
        <v>1067.49</v>
      </c>
    </row>
    <row r="213" spans="1:12" hidden="1" x14ac:dyDescent="0.2">
      <c r="A213" s="28">
        <v>3690</v>
      </c>
      <c r="B213" s="28">
        <v>3709.99</v>
      </c>
      <c r="C213" s="28">
        <v>1483.59</v>
      </c>
      <c r="D213" s="28">
        <v>1510.27</v>
      </c>
      <c r="E213" s="28">
        <v>1682.16</v>
      </c>
      <c r="F213" s="28">
        <v>1223.1099999999999</v>
      </c>
      <c r="G213" s="28">
        <v>1197.49</v>
      </c>
      <c r="H213" s="28">
        <v>1328.59</v>
      </c>
      <c r="I213" s="28">
        <v>1352.48</v>
      </c>
      <c r="J213" s="28">
        <v>1506.41</v>
      </c>
      <c r="K213" s="28">
        <v>1095.32</v>
      </c>
      <c r="L213" s="28">
        <v>1072.3800000000001</v>
      </c>
    </row>
    <row r="214" spans="1:12" hidden="1" x14ac:dyDescent="0.2">
      <c r="A214" s="28">
        <v>3710</v>
      </c>
      <c r="B214" s="28">
        <v>3729.99</v>
      </c>
      <c r="C214" s="28">
        <v>1489.93</v>
      </c>
      <c r="D214" s="28">
        <v>1516.61</v>
      </c>
      <c r="E214" s="28">
        <v>1689.44</v>
      </c>
      <c r="F214" s="28">
        <v>1228.57</v>
      </c>
      <c r="G214" s="28">
        <v>1202.95</v>
      </c>
      <c r="H214" s="28">
        <v>1334.27</v>
      </c>
      <c r="I214" s="28">
        <v>1358.16</v>
      </c>
      <c r="J214" s="28">
        <v>1512.93</v>
      </c>
      <c r="K214" s="28">
        <v>1100.21</v>
      </c>
      <c r="L214" s="28">
        <v>1077.27</v>
      </c>
    </row>
    <row r="215" spans="1:12" hidden="1" x14ac:dyDescent="0.2">
      <c r="A215" s="28">
        <v>3730</v>
      </c>
      <c r="B215" s="28">
        <v>3749.99</v>
      </c>
      <c r="C215" s="28">
        <v>1496.22</v>
      </c>
      <c r="D215" s="28">
        <v>1523.02</v>
      </c>
      <c r="E215" s="28">
        <v>1696.84</v>
      </c>
      <c r="F215" s="28">
        <v>1234.03</v>
      </c>
      <c r="G215" s="28">
        <v>1208.4100000000001</v>
      </c>
      <c r="H215" s="28">
        <v>1339.9</v>
      </c>
      <c r="I215" s="28">
        <v>1363.9</v>
      </c>
      <c r="J215" s="28">
        <v>1519.56</v>
      </c>
      <c r="K215" s="28">
        <v>1105.0999999999999</v>
      </c>
      <c r="L215" s="28">
        <v>1082.1600000000001</v>
      </c>
    </row>
    <row r="216" spans="1:12" hidden="1" x14ac:dyDescent="0.2">
      <c r="A216" s="28">
        <v>3750</v>
      </c>
      <c r="B216" s="28">
        <v>3769.99</v>
      </c>
      <c r="C216" s="28">
        <v>1502.51</v>
      </c>
      <c r="D216" s="28">
        <v>1529.37</v>
      </c>
      <c r="E216" s="28">
        <v>1704.25</v>
      </c>
      <c r="F216" s="28">
        <v>1239.49</v>
      </c>
      <c r="G216" s="28">
        <v>1213.8699999999999</v>
      </c>
      <c r="H216" s="28">
        <v>1345.53</v>
      </c>
      <c r="I216" s="28">
        <v>1369.58</v>
      </c>
      <c r="J216" s="28">
        <v>1526.2</v>
      </c>
      <c r="K216" s="28">
        <v>1109.99</v>
      </c>
      <c r="L216" s="28">
        <v>1087.05</v>
      </c>
    </row>
    <row r="217" spans="1:12" hidden="1" x14ac:dyDescent="0.2">
      <c r="A217" s="28">
        <v>3770</v>
      </c>
      <c r="B217" s="28">
        <v>3789.99</v>
      </c>
      <c r="C217" s="28">
        <v>1508.79</v>
      </c>
      <c r="D217" s="28">
        <v>1535.77</v>
      </c>
      <c r="E217" s="28">
        <v>1711.54</v>
      </c>
      <c r="F217" s="28">
        <v>1244.96</v>
      </c>
      <c r="G217" s="28">
        <v>1219.33</v>
      </c>
      <c r="H217" s="28">
        <v>1351.15</v>
      </c>
      <c r="I217" s="28">
        <v>1375.31</v>
      </c>
      <c r="J217" s="28">
        <v>1532.72</v>
      </c>
      <c r="K217" s="28">
        <v>1114.8900000000001</v>
      </c>
      <c r="L217" s="28">
        <v>1091.94</v>
      </c>
    </row>
    <row r="218" spans="1:12" hidden="1" x14ac:dyDescent="0.2">
      <c r="A218" s="28">
        <v>3790</v>
      </c>
      <c r="B218" s="28">
        <v>3809.99</v>
      </c>
      <c r="C218" s="28">
        <v>1515.08</v>
      </c>
      <c r="D218" s="28">
        <v>1542.11</v>
      </c>
      <c r="E218" s="28">
        <v>1718.95</v>
      </c>
      <c r="F218" s="28">
        <v>1250.42</v>
      </c>
      <c r="G218" s="28">
        <v>1224.79</v>
      </c>
      <c r="H218" s="28">
        <v>1356.79</v>
      </c>
      <c r="I218" s="28">
        <v>1381</v>
      </c>
      <c r="J218" s="28">
        <v>1539.35</v>
      </c>
      <c r="K218" s="28">
        <v>1119.78</v>
      </c>
      <c r="L218" s="28">
        <v>1096.83</v>
      </c>
    </row>
    <row r="219" spans="1:12" hidden="1" x14ac:dyDescent="0.2">
      <c r="A219" s="28">
        <v>3810</v>
      </c>
      <c r="B219" s="28">
        <v>3829.99</v>
      </c>
      <c r="C219" s="28">
        <v>1521.3</v>
      </c>
      <c r="D219" s="28">
        <v>1548.4</v>
      </c>
      <c r="E219" s="28">
        <v>1726.23</v>
      </c>
      <c r="F219" s="28">
        <v>1255.8800000000001</v>
      </c>
      <c r="G219" s="28">
        <v>1230.2</v>
      </c>
      <c r="H219" s="28">
        <v>1362.36</v>
      </c>
      <c r="I219" s="28">
        <v>1386.63</v>
      </c>
      <c r="J219" s="28">
        <v>1545.88</v>
      </c>
      <c r="K219" s="28">
        <v>1124.67</v>
      </c>
      <c r="L219" s="28">
        <v>1101.67</v>
      </c>
    </row>
    <row r="220" spans="1:12" hidden="1" x14ac:dyDescent="0.2">
      <c r="A220" s="28">
        <v>3830</v>
      </c>
      <c r="B220" s="28">
        <v>3849.99</v>
      </c>
      <c r="C220" s="28">
        <v>1527.24</v>
      </c>
      <c r="D220" s="28">
        <v>1554.39</v>
      </c>
      <c r="E220" s="28">
        <v>1733.28</v>
      </c>
      <c r="F220" s="28">
        <v>1260.93</v>
      </c>
      <c r="G220" s="28">
        <v>1235.31</v>
      </c>
      <c r="H220" s="28">
        <v>1367.68</v>
      </c>
      <c r="I220" s="28">
        <v>1391.99</v>
      </c>
      <c r="J220" s="28">
        <v>1552.19</v>
      </c>
      <c r="K220" s="28">
        <v>1129.19</v>
      </c>
      <c r="L220" s="28">
        <v>1106.24</v>
      </c>
    </row>
    <row r="221" spans="1:12" hidden="1" x14ac:dyDescent="0.2">
      <c r="A221" s="28">
        <v>3850</v>
      </c>
      <c r="B221" s="28">
        <v>3869.99</v>
      </c>
      <c r="C221" s="28">
        <v>1533.05</v>
      </c>
      <c r="D221" s="28">
        <v>1560.27</v>
      </c>
      <c r="E221" s="28">
        <v>1740.34</v>
      </c>
      <c r="F221" s="28">
        <v>1265.8599999999999</v>
      </c>
      <c r="G221" s="28">
        <v>1240.24</v>
      </c>
      <c r="H221" s="28">
        <v>1372.88</v>
      </c>
      <c r="I221" s="28">
        <v>1397.26</v>
      </c>
      <c r="J221" s="28">
        <v>1558.51</v>
      </c>
      <c r="K221" s="28">
        <v>1133.6099999999999</v>
      </c>
      <c r="L221" s="28">
        <v>1110.6600000000001</v>
      </c>
    </row>
    <row r="222" spans="1:12" hidden="1" x14ac:dyDescent="0.2">
      <c r="A222" s="28">
        <v>3870</v>
      </c>
      <c r="B222" s="28">
        <v>3889.99</v>
      </c>
      <c r="C222" s="28">
        <v>1538.81</v>
      </c>
      <c r="D222" s="28">
        <v>1566.14</v>
      </c>
      <c r="E222" s="28">
        <v>1747.27</v>
      </c>
      <c r="F222" s="28">
        <v>1270.8</v>
      </c>
      <c r="G222" s="28">
        <v>1245.1099999999999</v>
      </c>
      <c r="H222" s="28">
        <v>1378.04</v>
      </c>
      <c r="I222" s="28">
        <v>1402.51</v>
      </c>
      <c r="J222" s="28">
        <v>1564.72</v>
      </c>
      <c r="K222" s="28">
        <v>1138.03</v>
      </c>
      <c r="L222" s="28">
        <v>1115.03</v>
      </c>
    </row>
    <row r="223" spans="1:12" hidden="1" x14ac:dyDescent="0.2">
      <c r="A223" s="28">
        <v>3890</v>
      </c>
      <c r="B223" s="28">
        <v>3909.99</v>
      </c>
      <c r="C223" s="28">
        <v>1544.56</v>
      </c>
      <c r="D223" s="28">
        <v>1572.01</v>
      </c>
      <c r="E223" s="28">
        <v>1754.21</v>
      </c>
      <c r="F223" s="28">
        <v>1275.73</v>
      </c>
      <c r="G223" s="28">
        <v>1250.0999999999999</v>
      </c>
      <c r="H223" s="28">
        <v>1383.19</v>
      </c>
      <c r="I223" s="28">
        <v>1407.77</v>
      </c>
      <c r="J223" s="28">
        <v>1570.93</v>
      </c>
      <c r="K223" s="28">
        <v>1142.44</v>
      </c>
      <c r="L223" s="28">
        <v>1119.49</v>
      </c>
    </row>
    <row r="224" spans="1:12" hidden="1" x14ac:dyDescent="0.2">
      <c r="A224" s="28">
        <v>3910</v>
      </c>
      <c r="B224" s="28">
        <v>3929.99</v>
      </c>
      <c r="C224" s="28">
        <v>1550.32</v>
      </c>
      <c r="D224" s="28">
        <v>1577.83</v>
      </c>
      <c r="E224" s="28">
        <v>1761.26</v>
      </c>
      <c r="F224" s="28">
        <v>1280.6600000000001</v>
      </c>
      <c r="G224" s="28">
        <v>1254.98</v>
      </c>
      <c r="H224" s="28">
        <v>1388.35</v>
      </c>
      <c r="I224" s="28">
        <v>1412.98</v>
      </c>
      <c r="J224" s="28">
        <v>1577.24</v>
      </c>
      <c r="K224" s="28">
        <v>1146.8599999999999</v>
      </c>
      <c r="L224" s="28">
        <v>1123.8599999999999</v>
      </c>
    </row>
    <row r="225" spans="1:12" hidden="1" x14ac:dyDescent="0.2">
      <c r="A225" s="28">
        <v>3930</v>
      </c>
      <c r="B225" s="28">
        <v>3949.99</v>
      </c>
      <c r="C225" s="28">
        <v>1556.01</v>
      </c>
      <c r="D225" s="28">
        <v>1583.58</v>
      </c>
      <c r="E225" s="28">
        <v>1768.19</v>
      </c>
      <c r="F225" s="28">
        <v>1285.53</v>
      </c>
      <c r="G225" s="28">
        <v>1259.9100000000001</v>
      </c>
      <c r="H225" s="28">
        <v>1393.45</v>
      </c>
      <c r="I225" s="28">
        <v>1418.13</v>
      </c>
      <c r="J225" s="28">
        <v>1583.45</v>
      </c>
      <c r="K225" s="28">
        <v>1151.22</v>
      </c>
      <c r="L225" s="28">
        <v>1128.28</v>
      </c>
    </row>
    <row r="226" spans="1:12" hidden="1" x14ac:dyDescent="0.2">
      <c r="A226" s="28">
        <v>3950</v>
      </c>
      <c r="B226" s="28">
        <v>3969.99</v>
      </c>
      <c r="C226" s="28">
        <v>1561.77</v>
      </c>
      <c r="D226" s="28">
        <v>1589.39</v>
      </c>
      <c r="E226" s="28">
        <v>1775.12</v>
      </c>
      <c r="F226" s="28">
        <v>1290.46</v>
      </c>
      <c r="G226" s="28">
        <v>1264.8399999999999</v>
      </c>
      <c r="H226" s="28">
        <v>1398.6</v>
      </c>
      <c r="I226" s="28">
        <v>1423.34</v>
      </c>
      <c r="J226" s="28">
        <v>1589.66</v>
      </c>
      <c r="K226" s="28">
        <v>1155.6400000000001</v>
      </c>
      <c r="L226" s="28">
        <v>1132.69</v>
      </c>
    </row>
    <row r="227" spans="1:12" hidden="1" x14ac:dyDescent="0.2">
      <c r="A227" s="28">
        <v>3970</v>
      </c>
      <c r="B227" s="28">
        <v>3989.99</v>
      </c>
      <c r="C227" s="28">
        <v>1567.47</v>
      </c>
      <c r="D227" s="28">
        <v>1595.21</v>
      </c>
      <c r="E227" s="28">
        <v>1782.06</v>
      </c>
      <c r="F227" s="28">
        <v>1295.3900000000001</v>
      </c>
      <c r="G227" s="28">
        <v>1269.77</v>
      </c>
      <c r="H227" s="28">
        <v>1403.7</v>
      </c>
      <c r="I227" s="28">
        <v>1428.55</v>
      </c>
      <c r="J227" s="28">
        <v>1595.87</v>
      </c>
      <c r="K227" s="28">
        <v>1160.05</v>
      </c>
      <c r="L227" s="28">
        <v>1137.1099999999999</v>
      </c>
    </row>
    <row r="228" spans="1:12" hidden="1" x14ac:dyDescent="0.2">
      <c r="A228" s="28">
        <v>3990</v>
      </c>
      <c r="B228" s="28">
        <v>4009.99</v>
      </c>
      <c r="C228" s="28">
        <v>1573.17</v>
      </c>
      <c r="D228" s="28">
        <v>1600.97</v>
      </c>
      <c r="E228" s="28">
        <v>1788.99</v>
      </c>
      <c r="F228" s="28">
        <v>1300.32</v>
      </c>
      <c r="G228" s="28">
        <v>1274.7</v>
      </c>
      <c r="H228" s="28">
        <v>1408.81</v>
      </c>
      <c r="I228" s="28">
        <v>1433.71</v>
      </c>
      <c r="J228" s="28">
        <v>1602.08</v>
      </c>
      <c r="K228" s="28">
        <v>1164.47</v>
      </c>
      <c r="L228" s="28">
        <v>1141.52</v>
      </c>
    </row>
    <row r="229" spans="1:12" hidden="1" x14ac:dyDescent="0.2">
      <c r="A229" s="28">
        <v>4010</v>
      </c>
      <c r="B229" s="28">
        <v>4029.99</v>
      </c>
      <c r="C229" s="28">
        <v>1578.81</v>
      </c>
      <c r="D229" s="28">
        <v>1606.73</v>
      </c>
      <c r="E229" s="28">
        <v>1795.92</v>
      </c>
      <c r="F229" s="28">
        <v>1305.25</v>
      </c>
      <c r="G229" s="28">
        <v>1279.6300000000001</v>
      </c>
      <c r="H229" s="28">
        <v>1413.86</v>
      </c>
      <c r="I229" s="28">
        <v>1438.86</v>
      </c>
      <c r="J229" s="28">
        <v>1608.29</v>
      </c>
      <c r="K229" s="28">
        <v>1168.8800000000001</v>
      </c>
      <c r="L229" s="28">
        <v>1145.94</v>
      </c>
    </row>
    <row r="230" spans="1:12" hidden="1" x14ac:dyDescent="0.2">
      <c r="A230" s="28">
        <v>4030</v>
      </c>
      <c r="B230" s="28">
        <v>4049.99</v>
      </c>
      <c r="C230" s="28">
        <v>1584.5</v>
      </c>
      <c r="D230" s="28">
        <v>1612.48</v>
      </c>
      <c r="E230" s="28">
        <v>1802.86</v>
      </c>
      <c r="F230" s="28">
        <v>1310.19</v>
      </c>
      <c r="G230" s="28">
        <v>1284.56</v>
      </c>
      <c r="H230" s="28">
        <v>1418.96</v>
      </c>
      <c r="I230" s="28">
        <v>1444.01</v>
      </c>
      <c r="J230" s="28">
        <v>1614.5</v>
      </c>
      <c r="K230" s="28">
        <v>1173.3</v>
      </c>
      <c r="L230" s="28">
        <v>1150.3599999999999</v>
      </c>
    </row>
    <row r="231" spans="1:12" hidden="1" x14ac:dyDescent="0.2">
      <c r="A231" s="28">
        <v>4050</v>
      </c>
      <c r="B231" s="28">
        <v>4069.99</v>
      </c>
      <c r="C231" s="28">
        <v>1590.14</v>
      </c>
      <c r="D231" s="28">
        <v>1618.18</v>
      </c>
      <c r="E231" s="28">
        <v>1809.79</v>
      </c>
      <c r="F231" s="28">
        <v>1315.12</v>
      </c>
      <c r="G231" s="28">
        <v>1289.5</v>
      </c>
      <c r="H231" s="28">
        <v>1424</v>
      </c>
      <c r="I231" s="28">
        <v>1449.11</v>
      </c>
      <c r="J231" s="28">
        <v>1620.71</v>
      </c>
      <c r="K231" s="28">
        <v>1177.72</v>
      </c>
      <c r="L231" s="28">
        <v>1154.77</v>
      </c>
    </row>
    <row r="232" spans="1:12" hidden="1" x14ac:dyDescent="0.2">
      <c r="A232" s="28">
        <v>4070</v>
      </c>
      <c r="B232" s="28">
        <v>4089.99</v>
      </c>
      <c r="C232" s="28">
        <v>1595.78</v>
      </c>
      <c r="D232" s="28">
        <v>1623.93</v>
      </c>
      <c r="E232" s="28">
        <v>1816.73</v>
      </c>
      <c r="F232" s="28">
        <v>1320.05</v>
      </c>
      <c r="G232" s="28">
        <v>1294.43</v>
      </c>
      <c r="H232" s="28">
        <v>1429.06</v>
      </c>
      <c r="I232" s="28">
        <v>1454.27</v>
      </c>
      <c r="J232" s="28">
        <v>1626.92</v>
      </c>
      <c r="K232" s="28">
        <v>1182.1300000000001</v>
      </c>
      <c r="L232" s="28">
        <v>1159.19</v>
      </c>
    </row>
    <row r="233" spans="1:12" hidden="1" x14ac:dyDescent="0.2">
      <c r="A233" s="28">
        <v>4090</v>
      </c>
      <c r="B233" s="28">
        <v>4109.99</v>
      </c>
      <c r="C233" s="28">
        <v>1601.36</v>
      </c>
      <c r="D233" s="28">
        <v>1629.57</v>
      </c>
      <c r="E233" s="28">
        <v>1823.55</v>
      </c>
      <c r="F233" s="28">
        <v>1324.98</v>
      </c>
      <c r="G233" s="28">
        <v>1299.3599999999999</v>
      </c>
      <c r="H233" s="28">
        <v>1434.05</v>
      </c>
      <c r="I233" s="28">
        <v>1459.31</v>
      </c>
      <c r="J233" s="28">
        <v>1633.03</v>
      </c>
      <c r="K233" s="28">
        <v>1186.55</v>
      </c>
      <c r="L233" s="28">
        <v>1163.5999999999999</v>
      </c>
    </row>
    <row r="234" spans="1:12" hidden="1" x14ac:dyDescent="0.2">
      <c r="A234" s="28">
        <v>4110</v>
      </c>
      <c r="B234" s="28">
        <v>4129.99</v>
      </c>
      <c r="C234" s="28">
        <v>1607</v>
      </c>
      <c r="D234" s="28">
        <v>1635.33</v>
      </c>
      <c r="E234" s="28">
        <v>1830.47</v>
      </c>
      <c r="F234" s="28">
        <v>1329.91</v>
      </c>
      <c r="G234" s="28">
        <v>1304.29</v>
      </c>
      <c r="H234" s="28">
        <v>1439.1</v>
      </c>
      <c r="I234" s="28">
        <v>1464.47</v>
      </c>
      <c r="J234" s="28">
        <v>1639.23</v>
      </c>
      <c r="K234" s="28">
        <v>1190.96</v>
      </c>
      <c r="L234" s="28">
        <v>1168.02</v>
      </c>
    </row>
    <row r="235" spans="1:12" hidden="1" x14ac:dyDescent="0.2">
      <c r="A235" s="28">
        <v>4130</v>
      </c>
      <c r="B235" s="28">
        <v>4149.99</v>
      </c>
      <c r="C235" s="28">
        <v>1612.57</v>
      </c>
      <c r="D235" s="28">
        <v>1640.96</v>
      </c>
      <c r="E235" s="28">
        <v>1837.41</v>
      </c>
      <c r="F235" s="28">
        <v>1334.84</v>
      </c>
      <c r="G235" s="28">
        <v>1309.22</v>
      </c>
      <c r="H235" s="28">
        <v>1444.09</v>
      </c>
      <c r="I235" s="28">
        <v>1469.52</v>
      </c>
      <c r="J235" s="28">
        <v>1645.45</v>
      </c>
      <c r="K235" s="28">
        <v>1195.3800000000001</v>
      </c>
      <c r="L235" s="28">
        <v>1172.44</v>
      </c>
    </row>
    <row r="236" spans="1:12" hidden="1" x14ac:dyDescent="0.2">
      <c r="A236" s="28">
        <v>4150</v>
      </c>
      <c r="B236" s="28">
        <v>4169.99</v>
      </c>
      <c r="C236" s="28">
        <v>1618.15</v>
      </c>
      <c r="D236" s="28">
        <v>1646.61</v>
      </c>
      <c r="E236" s="28">
        <v>1844.22</v>
      </c>
      <c r="F236" s="28">
        <v>1339.77</v>
      </c>
      <c r="G236" s="28">
        <v>1314.15</v>
      </c>
      <c r="H236" s="28">
        <v>1449.09</v>
      </c>
      <c r="I236" s="28">
        <v>1474.57</v>
      </c>
      <c r="J236" s="28">
        <v>1651.54</v>
      </c>
      <c r="K236" s="28">
        <v>1199.8</v>
      </c>
      <c r="L236" s="28">
        <v>1176.8499999999999</v>
      </c>
    </row>
    <row r="237" spans="1:12" hidden="1" x14ac:dyDescent="0.2">
      <c r="A237" s="28">
        <v>4170</v>
      </c>
      <c r="B237" s="28">
        <v>4189.99</v>
      </c>
      <c r="C237" s="28">
        <v>1623.73</v>
      </c>
      <c r="D237" s="28">
        <v>1652.3</v>
      </c>
      <c r="E237" s="28">
        <v>1851.16</v>
      </c>
      <c r="F237" s="28">
        <v>1344.7</v>
      </c>
      <c r="G237" s="28">
        <v>1319.08</v>
      </c>
      <c r="H237" s="28">
        <v>1454.09</v>
      </c>
      <c r="I237" s="28">
        <v>1479.67</v>
      </c>
      <c r="J237" s="28">
        <v>1657.76</v>
      </c>
      <c r="K237" s="28">
        <v>1204.21</v>
      </c>
      <c r="L237" s="28">
        <v>1181.27</v>
      </c>
    </row>
    <row r="238" spans="1:12" hidden="1" x14ac:dyDescent="0.2">
      <c r="A238" s="28">
        <v>4190</v>
      </c>
      <c r="B238" s="28">
        <v>4209.99</v>
      </c>
      <c r="C238" s="28">
        <v>1629.25</v>
      </c>
      <c r="D238" s="28">
        <v>1657.88</v>
      </c>
      <c r="E238" s="28">
        <v>1857.98</v>
      </c>
      <c r="F238" s="28">
        <v>1349.63</v>
      </c>
      <c r="G238" s="28">
        <v>1324.01</v>
      </c>
      <c r="H238" s="28">
        <v>1459.03</v>
      </c>
      <c r="I238" s="28">
        <v>1484.67</v>
      </c>
      <c r="J238" s="28">
        <v>1663.86</v>
      </c>
      <c r="K238" s="28">
        <v>1208.6300000000001</v>
      </c>
      <c r="L238" s="28">
        <v>1185.68</v>
      </c>
    </row>
    <row r="239" spans="1:12" hidden="1" x14ac:dyDescent="0.2">
      <c r="A239" s="28">
        <v>4210</v>
      </c>
      <c r="B239" s="28">
        <v>4229.99</v>
      </c>
      <c r="C239" s="28">
        <v>1634.83</v>
      </c>
      <c r="D239" s="28">
        <v>1663.52</v>
      </c>
      <c r="E239" s="28">
        <v>1864.79</v>
      </c>
      <c r="F239" s="28">
        <v>1354.57</v>
      </c>
      <c r="G239" s="28">
        <v>1328.88</v>
      </c>
      <c r="H239" s="28">
        <v>1464.03</v>
      </c>
      <c r="I239" s="28">
        <v>1489.72</v>
      </c>
      <c r="J239" s="28">
        <v>1669.96</v>
      </c>
      <c r="K239" s="28">
        <v>1213.04</v>
      </c>
      <c r="L239" s="28">
        <v>1190.04</v>
      </c>
    </row>
    <row r="240" spans="1:12" hidden="1" x14ac:dyDescent="0.2">
      <c r="A240" s="28">
        <v>4230</v>
      </c>
      <c r="B240" s="28">
        <v>4249.99</v>
      </c>
      <c r="C240" s="28">
        <v>1640.35</v>
      </c>
      <c r="D240" s="28">
        <v>1669.1</v>
      </c>
      <c r="E240" s="28">
        <v>1871.73</v>
      </c>
      <c r="F240" s="28">
        <v>1359.5</v>
      </c>
      <c r="G240" s="28">
        <v>1333.88</v>
      </c>
      <c r="H240" s="28">
        <v>1468.97</v>
      </c>
      <c r="I240" s="28">
        <v>1494.71</v>
      </c>
      <c r="J240" s="28">
        <v>1676.17</v>
      </c>
      <c r="K240" s="28">
        <v>1217.46</v>
      </c>
      <c r="L240" s="28">
        <v>1194.52</v>
      </c>
    </row>
    <row r="241" spans="1:12" hidden="1" x14ac:dyDescent="0.2">
      <c r="A241" s="28">
        <v>4250</v>
      </c>
      <c r="B241" s="28">
        <v>4269.99</v>
      </c>
      <c r="C241" s="28">
        <v>1645.87</v>
      </c>
      <c r="D241" s="28">
        <v>1674.67</v>
      </c>
      <c r="E241" s="28">
        <v>1878.55</v>
      </c>
      <c r="F241" s="28">
        <v>1364.43</v>
      </c>
      <c r="G241" s="28">
        <v>1338.74</v>
      </c>
      <c r="H241" s="28">
        <v>1473.91</v>
      </c>
      <c r="I241" s="28">
        <v>1499.71</v>
      </c>
      <c r="J241" s="28">
        <v>1682.28</v>
      </c>
      <c r="K241" s="28">
        <v>1221.8800000000001</v>
      </c>
      <c r="L241" s="28">
        <v>1198.8699999999999</v>
      </c>
    </row>
    <row r="242" spans="1:12" hidden="1" x14ac:dyDescent="0.2">
      <c r="A242" s="28">
        <v>4270</v>
      </c>
      <c r="B242" s="28">
        <v>4289.99</v>
      </c>
      <c r="C242" s="28">
        <v>1651.33</v>
      </c>
      <c r="D242" s="28">
        <v>1680.25</v>
      </c>
      <c r="E242" s="28">
        <v>1885.36</v>
      </c>
      <c r="F242" s="28">
        <v>1369.3</v>
      </c>
      <c r="G242" s="28">
        <v>1343.67</v>
      </c>
      <c r="H242" s="28">
        <v>1478.8</v>
      </c>
      <c r="I242" s="28">
        <v>1504.7</v>
      </c>
      <c r="J242" s="28">
        <v>1688.38</v>
      </c>
      <c r="K242" s="28">
        <v>1226.24</v>
      </c>
      <c r="L242" s="28">
        <v>1203.29</v>
      </c>
    </row>
    <row r="243" spans="1:12" hidden="1" x14ac:dyDescent="0.2">
      <c r="A243" s="28">
        <v>4290</v>
      </c>
      <c r="B243" s="28">
        <v>4309.99</v>
      </c>
      <c r="C243" s="28">
        <v>1656.79</v>
      </c>
      <c r="D243" s="28">
        <v>1685.83</v>
      </c>
      <c r="E243" s="28">
        <v>1892.29</v>
      </c>
      <c r="F243" s="28">
        <v>1374.23</v>
      </c>
      <c r="G243" s="28">
        <v>1348.6</v>
      </c>
      <c r="H243" s="28">
        <v>1483.69</v>
      </c>
      <c r="I243" s="28">
        <v>1509.7</v>
      </c>
      <c r="J243" s="28">
        <v>1694.59</v>
      </c>
      <c r="K243" s="28">
        <v>1230.6500000000001</v>
      </c>
      <c r="L243" s="28">
        <v>1207.7</v>
      </c>
    </row>
    <row r="244" spans="1:12" hidden="1" x14ac:dyDescent="0.2">
      <c r="A244" s="28">
        <v>4310</v>
      </c>
      <c r="B244" s="28">
        <v>4329.99</v>
      </c>
      <c r="C244" s="28">
        <v>1662.26</v>
      </c>
      <c r="D244" s="28">
        <v>1691.35</v>
      </c>
      <c r="E244" s="28">
        <v>1899.12</v>
      </c>
      <c r="F244" s="28">
        <v>1379.16</v>
      </c>
      <c r="G244" s="28">
        <v>1353.53</v>
      </c>
      <c r="H244" s="28">
        <v>1488.59</v>
      </c>
      <c r="I244" s="28">
        <v>1514.65</v>
      </c>
      <c r="J244" s="28">
        <v>1700.7</v>
      </c>
      <c r="K244" s="28">
        <v>1235.07</v>
      </c>
      <c r="L244" s="28">
        <v>1212.1199999999999</v>
      </c>
    </row>
    <row r="245" spans="1:12" hidden="1" x14ac:dyDescent="0.2">
      <c r="A245" s="28">
        <v>4330</v>
      </c>
      <c r="B245" s="28">
        <v>4349.99</v>
      </c>
      <c r="C245" s="28">
        <v>1667.72</v>
      </c>
      <c r="D245" s="28">
        <v>1696.94</v>
      </c>
      <c r="E245" s="28">
        <v>1905.92</v>
      </c>
      <c r="F245" s="28">
        <v>1384.09</v>
      </c>
      <c r="G245" s="28">
        <v>1358.47</v>
      </c>
      <c r="H245" s="28">
        <v>1493.48</v>
      </c>
      <c r="I245" s="28">
        <v>1519.64</v>
      </c>
      <c r="J245" s="28">
        <v>1706.8</v>
      </c>
      <c r="K245" s="28">
        <v>1239.49</v>
      </c>
      <c r="L245" s="28">
        <v>1216.54</v>
      </c>
    </row>
    <row r="246" spans="1:12" hidden="1" x14ac:dyDescent="0.2">
      <c r="A246" s="28">
        <v>4350</v>
      </c>
      <c r="B246" s="28">
        <v>4369.99</v>
      </c>
      <c r="C246" s="28">
        <v>1673.18</v>
      </c>
      <c r="D246" s="28">
        <v>1702.4</v>
      </c>
      <c r="E246" s="28">
        <v>1912.74</v>
      </c>
      <c r="F246" s="28">
        <v>1389.02</v>
      </c>
      <c r="G246" s="28">
        <v>1363.4</v>
      </c>
      <c r="H246" s="28">
        <v>1498.37</v>
      </c>
      <c r="I246" s="28">
        <v>1524.53</v>
      </c>
      <c r="J246" s="28">
        <v>1712.9</v>
      </c>
      <c r="K246" s="28">
        <v>1243.9000000000001</v>
      </c>
      <c r="L246" s="28">
        <v>1220.95</v>
      </c>
    </row>
    <row r="247" spans="1:12" hidden="1" x14ac:dyDescent="0.2">
      <c r="A247" s="28">
        <v>4370</v>
      </c>
      <c r="B247" s="28">
        <v>4389.99</v>
      </c>
      <c r="C247" s="28">
        <v>1678.58</v>
      </c>
      <c r="D247" s="28">
        <v>1707.92</v>
      </c>
      <c r="E247" s="28">
        <v>1919.56</v>
      </c>
      <c r="F247" s="28">
        <v>1393.96</v>
      </c>
      <c r="G247" s="28">
        <v>1368.33</v>
      </c>
      <c r="H247" s="28">
        <v>1503.21</v>
      </c>
      <c r="I247" s="28">
        <v>1529.48</v>
      </c>
      <c r="J247" s="28">
        <v>1719.01</v>
      </c>
      <c r="K247" s="28">
        <v>1248.32</v>
      </c>
      <c r="L247" s="28">
        <v>1225.3699999999999</v>
      </c>
    </row>
    <row r="248" spans="1:12" hidden="1" x14ac:dyDescent="0.2">
      <c r="A248" s="28">
        <v>4390</v>
      </c>
      <c r="B248" s="28">
        <v>4409.99</v>
      </c>
      <c r="C248" s="28">
        <v>1683.98</v>
      </c>
      <c r="D248" s="28">
        <v>1713.43</v>
      </c>
      <c r="E248" s="28">
        <v>1926.26</v>
      </c>
      <c r="F248" s="28">
        <v>1398.89</v>
      </c>
      <c r="G248" s="28">
        <v>1373.26</v>
      </c>
      <c r="H248" s="28">
        <v>1508.05</v>
      </c>
      <c r="I248" s="28">
        <v>1534.42</v>
      </c>
      <c r="J248" s="28">
        <v>1725.01</v>
      </c>
      <c r="K248" s="28">
        <v>1252.73</v>
      </c>
      <c r="L248" s="28">
        <v>1229.78</v>
      </c>
    </row>
    <row r="249" spans="1:12" hidden="1" x14ac:dyDescent="0.2">
      <c r="A249" s="28">
        <v>4410</v>
      </c>
      <c r="B249" s="28">
        <v>4429.99</v>
      </c>
      <c r="C249" s="28">
        <v>1689.38</v>
      </c>
      <c r="D249" s="28">
        <v>1718.89</v>
      </c>
      <c r="E249" s="28">
        <v>1933.07</v>
      </c>
      <c r="F249" s="28">
        <v>1403.82</v>
      </c>
      <c r="G249" s="28">
        <v>1378.19</v>
      </c>
      <c r="H249" s="28">
        <v>1512.88</v>
      </c>
      <c r="I249" s="28">
        <v>1539.31</v>
      </c>
      <c r="J249" s="28">
        <v>1731.11</v>
      </c>
      <c r="K249" s="28">
        <v>1257.1500000000001</v>
      </c>
      <c r="L249" s="28">
        <v>1234.2</v>
      </c>
    </row>
    <row r="250" spans="1:12" hidden="1" x14ac:dyDescent="0.2">
      <c r="A250" s="28">
        <v>4430</v>
      </c>
      <c r="B250" s="28">
        <v>4449.99</v>
      </c>
      <c r="C250" s="28">
        <v>1694.73</v>
      </c>
      <c r="D250" s="28">
        <v>1724.36</v>
      </c>
      <c r="E250" s="28">
        <v>1939.89</v>
      </c>
      <c r="F250" s="28">
        <v>1408.75</v>
      </c>
      <c r="G250" s="28">
        <v>1383.12</v>
      </c>
      <c r="H250" s="28">
        <v>1517.67</v>
      </c>
      <c r="I250" s="28">
        <v>1544.2</v>
      </c>
      <c r="J250" s="28">
        <v>1737.22</v>
      </c>
      <c r="K250" s="28">
        <v>1261.57</v>
      </c>
      <c r="L250" s="28">
        <v>1238.6199999999999</v>
      </c>
    </row>
    <row r="251" spans="1:12" hidden="1" x14ac:dyDescent="0.2">
      <c r="A251" s="28">
        <v>4450</v>
      </c>
      <c r="B251" s="28">
        <v>4469.99</v>
      </c>
      <c r="C251" s="28">
        <v>1700.13</v>
      </c>
      <c r="D251" s="28">
        <v>1729.82</v>
      </c>
      <c r="E251" s="28">
        <v>1946.58</v>
      </c>
      <c r="F251" s="28">
        <v>1413.68</v>
      </c>
      <c r="G251" s="28">
        <v>1388.05</v>
      </c>
      <c r="H251" s="28">
        <v>1522.51</v>
      </c>
      <c r="I251" s="28">
        <v>1549.09</v>
      </c>
      <c r="J251" s="28">
        <v>1743.21</v>
      </c>
      <c r="K251" s="28">
        <v>1265.98</v>
      </c>
      <c r="L251" s="28">
        <v>1243.03</v>
      </c>
    </row>
    <row r="252" spans="1:12" hidden="1" x14ac:dyDescent="0.2">
      <c r="A252" s="28">
        <v>4470</v>
      </c>
      <c r="B252" s="28">
        <v>4489.99</v>
      </c>
      <c r="C252" s="28">
        <v>1705.48</v>
      </c>
      <c r="D252" s="28">
        <v>1735.22</v>
      </c>
      <c r="E252" s="28">
        <v>1953.41</v>
      </c>
      <c r="F252" s="28">
        <v>1418.61</v>
      </c>
      <c r="G252" s="28">
        <v>1392.98</v>
      </c>
      <c r="H252" s="28">
        <v>1527.29</v>
      </c>
      <c r="I252" s="28">
        <v>1553.93</v>
      </c>
      <c r="J252" s="28">
        <v>1749.32</v>
      </c>
      <c r="K252" s="28">
        <v>1270.4000000000001</v>
      </c>
      <c r="L252" s="28">
        <v>1247.45</v>
      </c>
    </row>
    <row r="253" spans="1:12" hidden="1" x14ac:dyDescent="0.2">
      <c r="A253" s="28">
        <v>4490</v>
      </c>
      <c r="B253" s="28">
        <v>4509.99</v>
      </c>
      <c r="C253" s="28">
        <v>1710.82</v>
      </c>
      <c r="D253" s="28">
        <v>1740.63</v>
      </c>
      <c r="E253" s="28">
        <v>1960.11</v>
      </c>
      <c r="F253" s="28">
        <v>1423.54</v>
      </c>
      <c r="G253" s="28">
        <v>1397.91</v>
      </c>
      <c r="H253" s="28">
        <v>1532.08</v>
      </c>
      <c r="I253" s="28">
        <v>1558.77</v>
      </c>
      <c r="J253" s="28">
        <v>1755.32</v>
      </c>
      <c r="K253" s="28">
        <v>1274.81</v>
      </c>
      <c r="L253" s="28">
        <v>1251.8599999999999</v>
      </c>
    </row>
    <row r="254" spans="1:12" hidden="1" x14ac:dyDescent="0.2">
      <c r="A254" s="28">
        <v>4510</v>
      </c>
      <c r="B254" s="28">
        <v>4529.99</v>
      </c>
      <c r="C254" s="28">
        <v>1716.16</v>
      </c>
      <c r="D254" s="28">
        <v>1746.09</v>
      </c>
      <c r="E254" s="28">
        <v>1966.91</v>
      </c>
      <c r="F254" s="28">
        <v>1428.47</v>
      </c>
      <c r="G254" s="28">
        <v>1402.85</v>
      </c>
      <c r="H254" s="28">
        <v>1536.86</v>
      </c>
      <c r="I254" s="28">
        <v>1563.66</v>
      </c>
      <c r="J254" s="28">
        <v>1761.41</v>
      </c>
      <c r="K254" s="28">
        <v>1279.23</v>
      </c>
      <c r="L254" s="28">
        <v>1256.28</v>
      </c>
    </row>
    <row r="255" spans="1:12" hidden="1" x14ac:dyDescent="0.2">
      <c r="A255" s="28">
        <v>4530</v>
      </c>
      <c r="B255" s="28">
        <v>4549.99</v>
      </c>
      <c r="C255" s="28">
        <v>1721.44</v>
      </c>
      <c r="D255" s="28">
        <v>1751.43</v>
      </c>
      <c r="E255" s="28">
        <v>1973.73</v>
      </c>
      <c r="F255" s="28">
        <v>1433.4</v>
      </c>
      <c r="G255" s="28">
        <v>1407.78</v>
      </c>
      <c r="H255" s="28">
        <v>1541.59</v>
      </c>
      <c r="I255" s="28">
        <v>1568.44</v>
      </c>
      <c r="J255" s="28">
        <v>1767.52</v>
      </c>
      <c r="K255" s="28">
        <v>1283.6500000000001</v>
      </c>
      <c r="L255" s="28">
        <v>1260.7</v>
      </c>
    </row>
    <row r="256" spans="1:12" hidden="1" x14ac:dyDescent="0.2">
      <c r="A256" s="28">
        <v>4550</v>
      </c>
      <c r="B256" s="28">
        <v>4569.99</v>
      </c>
      <c r="C256" s="28">
        <v>1726.73</v>
      </c>
      <c r="D256" s="28">
        <v>1756.83</v>
      </c>
      <c r="E256" s="28">
        <v>1980.43</v>
      </c>
      <c r="F256" s="28">
        <v>1438.34</v>
      </c>
      <c r="G256" s="28">
        <v>1412.65</v>
      </c>
      <c r="H256" s="28">
        <v>1546.33</v>
      </c>
      <c r="I256" s="28">
        <v>1573.28</v>
      </c>
      <c r="J256" s="28">
        <v>1773.52</v>
      </c>
      <c r="K256" s="28">
        <v>1288.06</v>
      </c>
      <c r="L256" s="28">
        <v>1265.06</v>
      </c>
    </row>
    <row r="257" spans="1:12" hidden="1" x14ac:dyDescent="0.2">
      <c r="A257" s="28">
        <v>4570</v>
      </c>
      <c r="B257" s="28">
        <v>4589.99</v>
      </c>
      <c r="C257" s="28">
        <v>1732.02</v>
      </c>
      <c r="D257" s="28">
        <v>1762.17</v>
      </c>
      <c r="E257" s="28">
        <v>1987.13</v>
      </c>
      <c r="F257" s="28">
        <v>1443.21</v>
      </c>
      <c r="G257" s="28">
        <v>1417.59</v>
      </c>
      <c r="H257" s="28">
        <v>1551.06</v>
      </c>
      <c r="I257" s="28">
        <v>1578.07</v>
      </c>
      <c r="J257" s="28">
        <v>1779.52</v>
      </c>
      <c r="K257" s="28">
        <v>1292.42</v>
      </c>
      <c r="L257" s="28">
        <v>1269.48</v>
      </c>
    </row>
    <row r="258" spans="1:12" hidden="1" x14ac:dyDescent="0.2">
      <c r="A258" s="28">
        <v>4590</v>
      </c>
      <c r="B258" s="28">
        <v>4609.99</v>
      </c>
      <c r="C258" s="28">
        <v>1737.3</v>
      </c>
      <c r="D258" s="28">
        <v>1767.51</v>
      </c>
      <c r="E258" s="28">
        <v>1993.95</v>
      </c>
      <c r="F258" s="28">
        <v>1448.2</v>
      </c>
      <c r="G258" s="28">
        <v>1422.57</v>
      </c>
      <c r="H258" s="28">
        <v>1555.79</v>
      </c>
      <c r="I258" s="28">
        <v>1582.85</v>
      </c>
      <c r="J258" s="28">
        <v>1785.62</v>
      </c>
      <c r="K258" s="28">
        <v>1296.8900000000001</v>
      </c>
      <c r="L258" s="28">
        <v>1273.94</v>
      </c>
    </row>
    <row r="259" spans="1:12" hidden="1" x14ac:dyDescent="0.2">
      <c r="A259" s="28">
        <v>4610</v>
      </c>
      <c r="B259" s="28">
        <v>4629.99</v>
      </c>
      <c r="C259" s="28">
        <v>1742.53</v>
      </c>
      <c r="D259" s="28">
        <v>1772.87</v>
      </c>
      <c r="E259" s="28">
        <v>2000.65</v>
      </c>
      <c r="F259" s="28">
        <v>1453.07</v>
      </c>
      <c r="G259" s="28">
        <v>1427.45</v>
      </c>
      <c r="H259" s="28">
        <v>1560.47</v>
      </c>
      <c r="I259" s="28">
        <v>1587.64</v>
      </c>
      <c r="J259" s="28">
        <v>1791.62</v>
      </c>
      <c r="K259" s="28">
        <v>1301.26</v>
      </c>
      <c r="L259" s="28">
        <v>1278.31</v>
      </c>
    </row>
    <row r="260" spans="1:12" hidden="1" x14ac:dyDescent="0.2">
      <c r="A260" s="28">
        <v>4630</v>
      </c>
      <c r="B260" s="28">
        <v>4649.99</v>
      </c>
      <c r="C260" s="28">
        <v>1747.76</v>
      </c>
      <c r="D260" s="28">
        <v>1778.15</v>
      </c>
      <c r="E260" s="28">
        <v>2007.35</v>
      </c>
      <c r="F260" s="28">
        <v>1458</v>
      </c>
      <c r="G260" s="28">
        <v>1432.38</v>
      </c>
      <c r="H260" s="28">
        <v>1565.15</v>
      </c>
      <c r="I260" s="28">
        <v>1592.37</v>
      </c>
      <c r="J260" s="28">
        <v>1797.62</v>
      </c>
      <c r="K260" s="28">
        <v>1305.67</v>
      </c>
      <c r="L260" s="28">
        <v>1282.73</v>
      </c>
    </row>
    <row r="261" spans="1:12" hidden="1" x14ac:dyDescent="0.2">
      <c r="A261" s="28">
        <v>4650</v>
      </c>
      <c r="B261" s="28">
        <v>4669.99</v>
      </c>
      <c r="C261" s="28">
        <v>1753.04</v>
      </c>
      <c r="D261" s="28">
        <v>1783.49</v>
      </c>
      <c r="E261" s="28">
        <v>2014.05</v>
      </c>
      <c r="F261" s="28">
        <v>1462.99</v>
      </c>
      <c r="G261" s="28">
        <v>1437.31</v>
      </c>
      <c r="H261" s="28">
        <v>1569.89</v>
      </c>
      <c r="I261" s="28">
        <v>1597.16</v>
      </c>
      <c r="J261" s="28">
        <v>1803.62</v>
      </c>
      <c r="K261" s="28">
        <v>1310.1400000000001</v>
      </c>
      <c r="L261" s="28">
        <v>1287.1400000000001</v>
      </c>
    </row>
    <row r="262" spans="1:12" hidden="1" x14ac:dyDescent="0.2">
      <c r="A262" s="28">
        <v>4670</v>
      </c>
      <c r="B262" s="28">
        <v>4689.99</v>
      </c>
      <c r="C262" s="28">
        <v>1758.21</v>
      </c>
      <c r="D262" s="28">
        <v>1788.77</v>
      </c>
      <c r="E262" s="28">
        <v>2020.74</v>
      </c>
      <c r="F262" s="28">
        <v>1467.86</v>
      </c>
      <c r="G262" s="28">
        <v>1442.24</v>
      </c>
      <c r="H262" s="28">
        <v>1574.51</v>
      </c>
      <c r="I262" s="28">
        <v>1601.89</v>
      </c>
      <c r="J262" s="28">
        <v>1809.62</v>
      </c>
      <c r="K262" s="28">
        <v>1314.5</v>
      </c>
      <c r="L262" s="28">
        <v>1291.56</v>
      </c>
    </row>
    <row r="263" spans="1:12" hidden="1" x14ac:dyDescent="0.2">
      <c r="A263" s="28">
        <v>4690</v>
      </c>
      <c r="B263" s="28">
        <v>4709.99</v>
      </c>
      <c r="C263" s="28">
        <v>1763.43</v>
      </c>
      <c r="D263" s="28">
        <v>1794.06</v>
      </c>
      <c r="E263" s="28">
        <v>2027.44</v>
      </c>
      <c r="F263" s="28">
        <v>1472.79</v>
      </c>
      <c r="G263" s="28">
        <v>1447.17</v>
      </c>
      <c r="H263" s="28">
        <v>1579.19</v>
      </c>
      <c r="I263" s="28">
        <v>1606.62</v>
      </c>
      <c r="J263" s="28">
        <v>1815.62</v>
      </c>
      <c r="K263" s="28">
        <v>1318.92</v>
      </c>
      <c r="L263" s="28">
        <v>1295.98</v>
      </c>
    </row>
    <row r="264" spans="1:12" hidden="1" x14ac:dyDescent="0.2">
      <c r="A264" s="28">
        <v>4710</v>
      </c>
      <c r="B264" s="28">
        <v>4729.99</v>
      </c>
      <c r="C264" s="28">
        <v>1768.6</v>
      </c>
      <c r="D264" s="28">
        <v>1799.29</v>
      </c>
      <c r="E264" s="28">
        <v>2034.02</v>
      </c>
      <c r="F264" s="28">
        <v>1477.73</v>
      </c>
      <c r="G264" s="28">
        <v>1452.1</v>
      </c>
      <c r="H264" s="28">
        <v>1583.82</v>
      </c>
      <c r="I264" s="28">
        <v>1611.3</v>
      </c>
      <c r="J264" s="28">
        <v>1821.51</v>
      </c>
      <c r="K264" s="28">
        <v>1323.34</v>
      </c>
      <c r="L264" s="28">
        <v>1300.3900000000001</v>
      </c>
    </row>
    <row r="265" spans="1:12" hidden="1" x14ac:dyDescent="0.2">
      <c r="A265" s="28">
        <v>4730</v>
      </c>
      <c r="B265" s="28">
        <v>4749.99</v>
      </c>
      <c r="C265" s="28">
        <v>1773.76</v>
      </c>
      <c r="D265" s="28">
        <v>1804.57</v>
      </c>
      <c r="E265" s="28">
        <v>2040.72</v>
      </c>
      <c r="F265" s="28">
        <v>1482.66</v>
      </c>
      <c r="G265" s="28">
        <v>1457.04</v>
      </c>
      <c r="H265" s="28">
        <v>1588.44</v>
      </c>
      <c r="I265" s="28">
        <v>1616.03</v>
      </c>
      <c r="J265" s="28">
        <v>1827.51</v>
      </c>
      <c r="K265" s="28">
        <v>1327.75</v>
      </c>
      <c r="L265" s="28">
        <v>1304.81</v>
      </c>
    </row>
    <row r="266" spans="1:12" hidden="1" x14ac:dyDescent="0.2">
      <c r="A266" s="28">
        <v>4750</v>
      </c>
      <c r="B266" s="28">
        <v>4769.99</v>
      </c>
      <c r="C266" s="28">
        <v>1778.93</v>
      </c>
      <c r="D266" s="28">
        <v>1809.79</v>
      </c>
      <c r="E266" s="28">
        <v>2047.41</v>
      </c>
      <c r="F266" s="28">
        <v>1487.59</v>
      </c>
      <c r="G266" s="28">
        <v>1461.97</v>
      </c>
      <c r="H266" s="28">
        <v>1593.07</v>
      </c>
      <c r="I266" s="28">
        <v>1620.71</v>
      </c>
      <c r="J266" s="28">
        <v>1833.5</v>
      </c>
      <c r="K266" s="28">
        <v>1332.17</v>
      </c>
      <c r="L266" s="28">
        <v>1309.22</v>
      </c>
    </row>
    <row r="267" spans="1:12" hidden="1" x14ac:dyDescent="0.2">
      <c r="A267" s="28">
        <v>4770</v>
      </c>
      <c r="B267" s="28">
        <v>4789.99</v>
      </c>
      <c r="C267" s="28">
        <v>1784.04</v>
      </c>
      <c r="D267" s="28">
        <v>1815.02</v>
      </c>
      <c r="E267" s="28">
        <v>2054.11</v>
      </c>
      <c r="F267" s="28">
        <v>1492.52</v>
      </c>
      <c r="G267" s="28">
        <v>1466.9</v>
      </c>
      <c r="H267" s="28">
        <v>1597.65</v>
      </c>
      <c r="I267" s="28">
        <v>1625.39</v>
      </c>
      <c r="J267" s="28">
        <v>1839.5</v>
      </c>
      <c r="K267" s="28">
        <v>1336.58</v>
      </c>
      <c r="L267" s="28">
        <v>1313.64</v>
      </c>
    </row>
    <row r="268" spans="1:12" hidden="1" x14ac:dyDescent="0.2">
      <c r="A268" s="28">
        <v>4790</v>
      </c>
      <c r="B268" s="28">
        <v>4809.99</v>
      </c>
      <c r="C268" s="28">
        <v>1789.21</v>
      </c>
      <c r="D268" s="28">
        <v>1820.25</v>
      </c>
      <c r="E268" s="28">
        <v>2060.81</v>
      </c>
      <c r="F268" s="28">
        <v>1497.45</v>
      </c>
      <c r="G268" s="28">
        <v>1471.83</v>
      </c>
      <c r="H268" s="28">
        <v>1602.28</v>
      </c>
      <c r="I268" s="28">
        <v>1630.07</v>
      </c>
      <c r="J268" s="28">
        <v>1845.5</v>
      </c>
      <c r="K268" s="28">
        <v>1341</v>
      </c>
      <c r="L268" s="28">
        <v>1318.06</v>
      </c>
    </row>
    <row r="269" spans="1:12" hidden="1" x14ac:dyDescent="0.2">
      <c r="A269" s="28">
        <v>4810</v>
      </c>
      <c r="B269" s="28">
        <v>4829.99</v>
      </c>
      <c r="C269" s="28">
        <v>1794.31</v>
      </c>
      <c r="D269" s="28">
        <v>1825.42</v>
      </c>
      <c r="E269" s="28">
        <v>2067.39</v>
      </c>
      <c r="F269" s="28">
        <v>1502.38</v>
      </c>
      <c r="G269" s="28">
        <v>1476.76</v>
      </c>
      <c r="H269" s="28">
        <v>1606.85</v>
      </c>
      <c r="I269" s="28">
        <v>1634.7</v>
      </c>
      <c r="J269" s="28">
        <v>1851.4</v>
      </c>
      <c r="K269" s="28">
        <v>1345.42</v>
      </c>
      <c r="L269" s="28">
        <v>1322.47</v>
      </c>
    </row>
    <row r="270" spans="1:12" hidden="1" x14ac:dyDescent="0.2">
      <c r="A270" s="28">
        <v>4830</v>
      </c>
      <c r="B270" s="28">
        <v>4849.99</v>
      </c>
      <c r="C270" s="28">
        <v>1799.37</v>
      </c>
      <c r="D270" s="28">
        <v>1830.58</v>
      </c>
      <c r="E270" s="28">
        <v>2074.09</v>
      </c>
      <c r="F270" s="28">
        <v>1507.31</v>
      </c>
      <c r="G270" s="28">
        <v>1481.69</v>
      </c>
      <c r="H270" s="28">
        <v>1611.37</v>
      </c>
      <c r="I270" s="28">
        <v>1639.33</v>
      </c>
      <c r="J270" s="28">
        <v>1857.39</v>
      </c>
      <c r="K270" s="28">
        <v>1349.83</v>
      </c>
      <c r="L270" s="28">
        <v>1326.89</v>
      </c>
    </row>
    <row r="271" spans="1:12" hidden="1" x14ac:dyDescent="0.2">
      <c r="A271" s="28">
        <v>4850</v>
      </c>
      <c r="B271" s="28">
        <v>4869.99</v>
      </c>
      <c r="C271" s="28">
        <v>1804.47</v>
      </c>
      <c r="D271" s="28">
        <v>1835.75</v>
      </c>
      <c r="E271" s="28">
        <v>2080.67</v>
      </c>
      <c r="F271" s="28">
        <v>1512.24</v>
      </c>
      <c r="G271" s="28">
        <v>1486.57</v>
      </c>
      <c r="H271" s="28">
        <v>1615.94</v>
      </c>
      <c r="I271" s="28">
        <v>1643.96</v>
      </c>
      <c r="J271" s="28">
        <v>1863.29</v>
      </c>
      <c r="K271" s="28">
        <v>1354.25</v>
      </c>
      <c r="L271" s="28">
        <v>1331.26</v>
      </c>
    </row>
    <row r="272" spans="1:12" hidden="1" x14ac:dyDescent="0.2">
      <c r="A272" s="28">
        <v>4870</v>
      </c>
      <c r="B272" s="28">
        <v>4889.99</v>
      </c>
      <c r="C272" s="28">
        <v>1809.58</v>
      </c>
      <c r="D272" s="28">
        <v>1840.91</v>
      </c>
      <c r="E272" s="28">
        <v>2087.37</v>
      </c>
      <c r="F272" s="28">
        <v>1517.17</v>
      </c>
      <c r="G272" s="28">
        <v>1491.55</v>
      </c>
      <c r="H272" s="28">
        <v>1620.52</v>
      </c>
      <c r="I272" s="28">
        <v>1648.58</v>
      </c>
      <c r="J272" s="28">
        <v>1869.29</v>
      </c>
      <c r="K272" s="28">
        <v>1358.66</v>
      </c>
      <c r="L272" s="28">
        <v>1335.72</v>
      </c>
    </row>
    <row r="273" spans="1:12" hidden="1" x14ac:dyDescent="0.2">
      <c r="A273" s="28">
        <v>4890</v>
      </c>
      <c r="B273" s="28">
        <v>4909.99</v>
      </c>
      <c r="C273" s="28">
        <v>1814.62</v>
      </c>
      <c r="D273" s="28">
        <v>1846.02</v>
      </c>
      <c r="E273" s="28">
        <v>2093.9499999999998</v>
      </c>
      <c r="F273" s="28">
        <v>1522.11</v>
      </c>
      <c r="G273" s="28">
        <v>1496.49</v>
      </c>
      <c r="H273" s="28">
        <v>1625.03</v>
      </c>
      <c r="I273" s="28">
        <v>1653.16</v>
      </c>
      <c r="J273" s="28">
        <v>1875.18</v>
      </c>
      <c r="K273" s="28">
        <v>1363.08</v>
      </c>
      <c r="L273" s="28">
        <v>1340.14</v>
      </c>
    </row>
    <row r="274" spans="1:12" hidden="1" x14ac:dyDescent="0.2">
      <c r="A274" s="28">
        <v>4910</v>
      </c>
      <c r="B274" s="28">
        <v>4929.99</v>
      </c>
      <c r="C274" s="28">
        <v>1819.62</v>
      </c>
      <c r="D274" s="28">
        <v>1851.13</v>
      </c>
      <c r="E274" s="28">
        <v>2100.5300000000002</v>
      </c>
      <c r="F274" s="28">
        <v>1526.98</v>
      </c>
      <c r="G274" s="28">
        <v>1501.36</v>
      </c>
      <c r="H274" s="28">
        <v>1629.51</v>
      </c>
      <c r="I274" s="28">
        <v>1657.73</v>
      </c>
      <c r="J274" s="28">
        <v>1881.07</v>
      </c>
      <c r="K274" s="28">
        <v>1367.45</v>
      </c>
      <c r="L274" s="28">
        <v>1344.5</v>
      </c>
    </row>
    <row r="275" spans="1:12" hidden="1" x14ac:dyDescent="0.2">
      <c r="A275" s="28">
        <v>4930</v>
      </c>
      <c r="B275" s="28">
        <v>4949.99</v>
      </c>
      <c r="C275" s="28">
        <v>1824.66</v>
      </c>
      <c r="D275" s="28">
        <v>1856.3</v>
      </c>
      <c r="E275" s="28">
        <v>2107.12</v>
      </c>
      <c r="F275" s="28">
        <v>1531.97</v>
      </c>
      <c r="G275" s="28">
        <v>1506.35</v>
      </c>
      <c r="H275" s="28">
        <v>1634.03</v>
      </c>
      <c r="I275" s="28">
        <v>1662.35</v>
      </c>
      <c r="J275" s="28">
        <v>1886.97</v>
      </c>
      <c r="K275" s="28">
        <v>1371.91</v>
      </c>
      <c r="L275" s="28">
        <v>1348.97</v>
      </c>
    </row>
    <row r="276" spans="1:12" hidden="1" x14ac:dyDescent="0.2">
      <c r="A276" s="28">
        <v>4950</v>
      </c>
      <c r="B276" s="28">
        <v>4969.99</v>
      </c>
      <c r="C276" s="28">
        <v>1829.72</v>
      </c>
      <c r="D276" s="28">
        <v>1861.35</v>
      </c>
      <c r="E276" s="28">
        <v>2113.69</v>
      </c>
      <c r="F276" s="28">
        <v>1536.9</v>
      </c>
      <c r="G276" s="28">
        <v>1511.23</v>
      </c>
      <c r="H276" s="28">
        <v>1638.55</v>
      </c>
      <c r="I276" s="28">
        <v>1666.88</v>
      </c>
      <c r="J276" s="28">
        <v>1892.86</v>
      </c>
      <c r="K276" s="28">
        <v>1376.33</v>
      </c>
      <c r="L276" s="28">
        <v>1353.34</v>
      </c>
    </row>
    <row r="277" spans="1:12" hidden="1" x14ac:dyDescent="0.2">
      <c r="A277" s="28">
        <v>4970</v>
      </c>
      <c r="B277" s="28">
        <v>4989.99</v>
      </c>
      <c r="C277" s="28">
        <v>1834.7</v>
      </c>
      <c r="D277" s="28">
        <v>1866.45</v>
      </c>
      <c r="E277" s="28">
        <v>2120.39</v>
      </c>
      <c r="F277" s="28">
        <v>1541.78</v>
      </c>
      <c r="G277" s="28">
        <v>1516.16</v>
      </c>
      <c r="H277" s="28">
        <v>1643.02</v>
      </c>
      <c r="I277" s="28">
        <v>1671.45</v>
      </c>
      <c r="J277" s="28">
        <v>1898.86</v>
      </c>
      <c r="K277" s="28">
        <v>1380.7</v>
      </c>
      <c r="L277" s="28">
        <v>1357.75</v>
      </c>
    </row>
    <row r="278" spans="1:12" hidden="1" x14ac:dyDescent="0.2">
      <c r="A278" s="28">
        <v>4990</v>
      </c>
      <c r="B278" s="28">
        <v>5009.99</v>
      </c>
      <c r="C278" s="28">
        <v>1839.7</v>
      </c>
      <c r="D278" s="28">
        <v>1871.5</v>
      </c>
      <c r="E278" s="28">
        <v>2126.9699999999998</v>
      </c>
      <c r="F278" s="28">
        <v>1546.76</v>
      </c>
      <c r="G278" s="28">
        <v>1521.09</v>
      </c>
      <c r="H278" s="28">
        <v>1647.49</v>
      </c>
      <c r="I278" s="28">
        <v>1675.97</v>
      </c>
      <c r="J278" s="28">
        <v>1904.75</v>
      </c>
      <c r="K278" s="28">
        <v>1385.16</v>
      </c>
      <c r="L278" s="28">
        <v>1362.17</v>
      </c>
    </row>
    <row r="279" spans="1:12" hidden="1" x14ac:dyDescent="0.2">
      <c r="A279" s="28">
        <v>5010</v>
      </c>
      <c r="B279" s="28">
        <v>5029.99</v>
      </c>
      <c r="C279" s="28">
        <v>1844.63</v>
      </c>
      <c r="D279" s="28">
        <v>1876.55</v>
      </c>
      <c r="E279" s="28">
        <v>2133.5500000000002</v>
      </c>
      <c r="F279" s="28">
        <v>1551.64</v>
      </c>
      <c r="G279" s="28">
        <v>1526.02</v>
      </c>
      <c r="H279" s="28">
        <v>1651.91</v>
      </c>
      <c r="I279" s="28">
        <v>1680.49</v>
      </c>
      <c r="J279" s="28">
        <v>1910.65</v>
      </c>
      <c r="K279" s="28">
        <v>1389.53</v>
      </c>
      <c r="L279" s="28">
        <v>1366.58</v>
      </c>
    </row>
    <row r="280" spans="1:12" hidden="1" x14ac:dyDescent="0.2">
      <c r="A280" s="28">
        <v>5030</v>
      </c>
      <c r="B280" s="28">
        <v>5049.99</v>
      </c>
      <c r="C280" s="28">
        <v>1849.62</v>
      </c>
      <c r="D280" s="28">
        <v>1881.6</v>
      </c>
      <c r="E280" s="28">
        <v>2140.13</v>
      </c>
      <c r="F280" s="28">
        <v>1556.57</v>
      </c>
      <c r="G280" s="28">
        <v>1530.95</v>
      </c>
      <c r="H280" s="28">
        <v>1656.37</v>
      </c>
      <c r="I280" s="28">
        <v>1685.02</v>
      </c>
      <c r="J280" s="28">
        <v>1916.54</v>
      </c>
      <c r="K280" s="28">
        <v>1393.94</v>
      </c>
      <c r="L280" s="28">
        <v>1371</v>
      </c>
    </row>
    <row r="281" spans="1:12" hidden="1" x14ac:dyDescent="0.2">
      <c r="A281" s="28">
        <v>5050</v>
      </c>
      <c r="B281" s="28">
        <v>5069.99</v>
      </c>
      <c r="C281" s="28">
        <v>1854.55</v>
      </c>
      <c r="D281" s="28">
        <v>1886.59</v>
      </c>
      <c r="E281" s="28">
        <v>2146.6</v>
      </c>
      <c r="F281" s="28">
        <v>1561.5</v>
      </c>
      <c r="G281" s="28">
        <v>1535.88</v>
      </c>
      <c r="H281" s="28">
        <v>1660.79</v>
      </c>
      <c r="I281" s="28">
        <v>1689.48</v>
      </c>
      <c r="J281" s="28">
        <v>1922.33</v>
      </c>
      <c r="K281" s="28">
        <v>1398.36</v>
      </c>
      <c r="L281" s="28">
        <v>1375.42</v>
      </c>
    </row>
    <row r="282" spans="1:12" hidden="1" x14ac:dyDescent="0.2">
      <c r="A282" s="28">
        <v>5070</v>
      </c>
      <c r="B282" s="28">
        <v>5089.99</v>
      </c>
      <c r="C282" s="28">
        <v>1859.48</v>
      </c>
      <c r="D282" s="28">
        <v>1891.64</v>
      </c>
      <c r="E282" s="28">
        <v>2153.17</v>
      </c>
      <c r="F282" s="28">
        <v>1566.43</v>
      </c>
      <c r="G282" s="28">
        <v>1540.81</v>
      </c>
      <c r="H282" s="28">
        <v>1665.2</v>
      </c>
      <c r="I282" s="28">
        <v>1694</v>
      </c>
      <c r="J282" s="28">
        <v>1928.21</v>
      </c>
      <c r="K282" s="28">
        <v>1402.78</v>
      </c>
      <c r="L282" s="28">
        <v>1379.83</v>
      </c>
    </row>
    <row r="283" spans="1:12" hidden="1" x14ac:dyDescent="0.2">
      <c r="A283" s="28">
        <v>5090</v>
      </c>
      <c r="B283" s="28">
        <v>5109.99</v>
      </c>
      <c r="C283" s="28">
        <v>1864.41</v>
      </c>
      <c r="D283" s="28">
        <v>1896.63</v>
      </c>
      <c r="E283" s="28">
        <v>2159.75</v>
      </c>
      <c r="F283" s="28">
        <v>1571.36</v>
      </c>
      <c r="G283" s="28">
        <v>1545.74</v>
      </c>
      <c r="H283" s="28">
        <v>1669.62</v>
      </c>
      <c r="I283" s="28">
        <v>1698.47</v>
      </c>
      <c r="J283" s="28">
        <v>1934.11</v>
      </c>
      <c r="K283" s="28">
        <v>1407.19</v>
      </c>
      <c r="L283" s="28">
        <v>1384.25</v>
      </c>
    </row>
    <row r="284" spans="1:12" hidden="1" x14ac:dyDescent="0.2">
      <c r="A284" s="28">
        <v>5110</v>
      </c>
      <c r="B284" s="28">
        <v>5129.99</v>
      </c>
      <c r="C284" s="28">
        <v>1869.34</v>
      </c>
      <c r="D284" s="28">
        <v>1901.62</v>
      </c>
      <c r="E284" s="28">
        <v>2166.34</v>
      </c>
      <c r="F284" s="28">
        <v>1576.3</v>
      </c>
      <c r="G284" s="28">
        <v>1550.67</v>
      </c>
      <c r="H284" s="28">
        <v>1674.04</v>
      </c>
      <c r="I284" s="28">
        <v>1702.94</v>
      </c>
      <c r="J284" s="28">
        <v>1940</v>
      </c>
      <c r="K284" s="28">
        <v>1411.61</v>
      </c>
      <c r="L284" s="28">
        <v>1388.66</v>
      </c>
    </row>
    <row r="285" spans="1:12" hidden="1" x14ac:dyDescent="0.2">
      <c r="A285" s="28">
        <v>5130</v>
      </c>
      <c r="B285" s="28">
        <v>5149.99</v>
      </c>
      <c r="C285" s="28">
        <v>1874.27</v>
      </c>
      <c r="D285" s="28">
        <v>1906.61</v>
      </c>
      <c r="E285" s="28">
        <v>2172.8000000000002</v>
      </c>
      <c r="F285" s="28">
        <v>1581.23</v>
      </c>
      <c r="G285" s="28">
        <v>1555.61</v>
      </c>
      <c r="H285" s="28">
        <v>1678.45</v>
      </c>
      <c r="I285" s="28">
        <v>1707.41</v>
      </c>
      <c r="J285" s="28">
        <v>1945.79</v>
      </c>
      <c r="K285" s="28">
        <v>1416.02</v>
      </c>
      <c r="L285" s="28">
        <v>1393.08</v>
      </c>
    </row>
    <row r="286" spans="1:12" hidden="1" x14ac:dyDescent="0.2">
      <c r="A286" s="28">
        <v>5150</v>
      </c>
      <c r="B286" s="28">
        <v>5169.99</v>
      </c>
      <c r="C286" s="28">
        <v>1879.2</v>
      </c>
      <c r="D286" s="28">
        <v>1911.54</v>
      </c>
      <c r="E286" s="28">
        <v>2179.38</v>
      </c>
      <c r="F286" s="28">
        <v>1586.16</v>
      </c>
      <c r="G286" s="28">
        <v>1560.54</v>
      </c>
      <c r="H286" s="28">
        <v>1682.87</v>
      </c>
      <c r="I286" s="28">
        <v>1711.83</v>
      </c>
      <c r="J286" s="28">
        <v>1951.69</v>
      </c>
      <c r="K286" s="28">
        <v>1420.44</v>
      </c>
      <c r="L286" s="28">
        <v>1397.5</v>
      </c>
    </row>
    <row r="287" spans="1:12" hidden="1" x14ac:dyDescent="0.2">
      <c r="A287" s="28">
        <v>5170</v>
      </c>
      <c r="B287" s="28">
        <v>5189.99</v>
      </c>
      <c r="C287" s="28">
        <v>1884.13</v>
      </c>
      <c r="D287" s="28">
        <v>1916.47</v>
      </c>
      <c r="E287" s="28">
        <v>2185.84</v>
      </c>
      <c r="F287" s="28">
        <v>1591.09</v>
      </c>
      <c r="G287" s="28">
        <v>1565.47</v>
      </c>
      <c r="H287" s="28">
        <v>1687.28</v>
      </c>
      <c r="I287" s="28">
        <v>1716.25</v>
      </c>
      <c r="J287" s="28">
        <v>1957.47</v>
      </c>
      <c r="K287" s="28">
        <v>1424.86</v>
      </c>
      <c r="L287" s="28">
        <v>1401.91</v>
      </c>
    </row>
    <row r="288" spans="1:12" hidden="1" x14ac:dyDescent="0.2">
      <c r="A288" s="28">
        <v>5190</v>
      </c>
      <c r="B288" s="28">
        <v>5209.99</v>
      </c>
      <c r="C288" s="28">
        <v>1889.01</v>
      </c>
      <c r="D288" s="28">
        <v>1921.41</v>
      </c>
      <c r="E288" s="28">
        <v>2192.4299999999998</v>
      </c>
      <c r="F288" s="28">
        <v>1596.02</v>
      </c>
      <c r="G288" s="28">
        <v>1570.33</v>
      </c>
      <c r="H288" s="28">
        <v>1691.65</v>
      </c>
      <c r="I288" s="28">
        <v>1720.66</v>
      </c>
      <c r="J288" s="28">
        <v>1963.37</v>
      </c>
      <c r="K288" s="28">
        <v>1429.27</v>
      </c>
      <c r="L288" s="28">
        <v>1406.27</v>
      </c>
    </row>
    <row r="289" spans="1:12" hidden="1" x14ac:dyDescent="0.2">
      <c r="A289" s="28">
        <v>5210</v>
      </c>
      <c r="B289" s="28">
        <v>5229.99</v>
      </c>
      <c r="C289" s="28">
        <v>1894</v>
      </c>
      <c r="D289" s="28">
        <v>1926.34</v>
      </c>
      <c r="E289" s="28">
        <v>2198.88</v>
      </c>
      <c r="F289" s="28">
        <v>1600.95</v>
      </c>
      <c r="G289" s="28">
        <v>1575.33</v>
      </c>
      <c r="H289" s="28">
        <v>1696.12</v>
      </c>
      <c r="I289" s="28">
        <v>1725.08</v>
      </c>
      <c r="J289" s="28">
        <v>1969.15</v>
      </c>
      <c r="K289" s="28">
        <v>1433.69</v>
      </c>
      <c r="L289" s="28">
        <v>1410.74</v>
      </c>
    </row>
    <row r="290" spans="1:12" hidden="1" x14ac:dyDescent="0.2">
      <c r="A290" s="28">
        <v>5230</v>
      </c>
      <c r="B290" s="28">
        <v>5249.99</v>
      </c>
      <c r="C290" s="28">
        <v>1898.87</v>
      </c>
      <c r="D290" s="28">
        <v>1931.27</v>
      </c>
      <c r="E290" s="28">
        <v>2205.35</v>
      </c>
      <c r="F290" s="28">
        <v>1605.88</v>
      </c>
      <c r="G290" s="28">
        <v>1580.26</v>
      </c>
      <c r="H290" s="28">
        <v>1700.48</v>
      </c>
      <c r="I290" s="28">
        <v>1729.49</v>
      </c>
      <c r="J290" s="28">
        <v>1974.94</v>
      </c>
      <c r="K290" s="28">
        <v>1438.1</v>
      </c>
      <c r="L290" s="28">
        <v>1415.16</v>
      </c>
    </row>
    <row r="291" spans="1:12" hidden="1" x14ac:dyDescent="0.2">
      <c r="A291" s="28">
        <v>5250</v>
      </c>
      <c r="B291" s="28">
        <v>5269.99</v>
      </c>
      <c r="C291" s="28">
        <v>1903.81</v>
      </c>
      <c r="D291" s="28">
        <v>1936.2</v>
      </c>
      <c r="E291" s="28">
        <v>2211.92</v>
      </c>
      <c r="F291" s="28">
        <v>1610.75</v>
      </c>
      <c r="G291" s="28">
        <v>1585.13</v>
      </c>
      <c r="H291" s="28">
        <v>1704.9</v>
      </c>
      <c r="I291" s="28">
        <v>1733.91</v>
      </c>
      <c r="J291" s="28">
        <v>1980.83</v>
      </c>
      <c r="K291" s="28">
        <v>1442.46</v>
      </c>
      <c r="L291" s="28">
        <v>1419.52</v>
      </c>
    </row>
    <row r="292" spans="1:12" hidden="1" x14ac:dyDescent="0.2">
      <c r="A292" s="28">
        <v>5270</v>
      </c>
      <c r="B292" s="28">
        <v>5289.99</v>
      </c>
      <c r="C292" s="28">
        <v>1908.79</v>
      </c>
      <c r="D292" s="28">
        <v>1941.13</v>
      </c>
      <c r="E292" s="28">
        <v>2218.39</v>
      </c>
      <c r="F292" s="28">
        <v>1615.75</v>
      </c>
      <c r="G292" s="28">
        <v>1590.12</v>
      </c>
      <c r="H292" s="28">
        <v>1709.36</v>
      </c>
      <c r="I292" s="28">
        <v>1738.33</v>
      </c>
      <c r="J292" s="28">
        <v>1986.62</v>
      </c>
      <c r="K292" s="28">
        <v>1446.94</v>
      </c>
      <c r="L292" s="28">
        <v>1423.99</v>
      </c>
    </row>
    <row r="293" spans="1:12" hidden="1" x14ac:dyDescent="0.2">
      <c r="A293" s="28">
        <v>5290</v>
      </c>
      <c r="B293" s="28">
        <v>5309.99</v>
      </c>
      <c r="C293" s="28">
        <v>1913.67</v>
      </c>
      <c r="D293" s="28">
        <v>1946.06</v>
      </c>
      <c r="E293" s="28">
        <v>2224.86</v>
      </c>
      <c r="F293" s="28">
        <v>1620.68</v>
      </c>
      <c r="G293" s="28">
        <v>1594.99</v>
      </c>
      <c r="H293" s="28">
        <v>1713.73</v>
      </c>
      <c r="I293" s="28">
        <v>1742.74</v>
      </c>
      <c r="J293" s="28">
        <v>1992.41</v>
      </c>
      <c r="K293" s="28">
        <v>1451.35</v>
      </c>
      <c r="L293" s="28">
        <v>1428.35</v>
      </c>
    </row>
    <row r="294" spans="1:12" hidden="1" x14ac:dyDescent="0.2">
      <c r="A294" s="28">
        <v>5310</v>
      </c>
      <c r="B294" s="28">
        <v>5329.99</v>
      </c>
      <c r="C294" s="28">
        <v>1918.6</v>
      </c>
      <c r="D294" s="28">
        <v>1950.99</v>
      </c>
      <c r="E294" s="28">
        <v>2231.31</v>
      </c>
      <c r="F294" s="28">
        <v>1625.54</v>
      </c>
      <c r="G294" s="28">
        <v>1599.92</v>
      </c>
      <c r="H294" s="28">
        <v>1718.15</v>
      </c>
      <c r="I294" s="28">
        <v>1747.16</v>
      </c>
      <c r="J294" s="28">
        <v>1998.19</v>
      </c>
      <c r="K294" s="28">
        <v>1455.71</v>
      </c>
      <c r="L294" s="28">
        <v>1432.76</v>
      </c>
    </row>
    <row r="295" spans="1:12" hidden="1" x14ac:dyDescent="0.2">
      <c r="A295" s="28">
        <v>5330</v>
      </c>
      <c r="B295" s="28">
        <v>5349.99</v>
      </c>
      <c r="C295" s="28">
        <v>1923.53</v>
      </c>
      <c r="D295" s="28">
        <v>1955.86</v>
      </c>
      <c r="E295" s="28">
        <v>2237.7800000000002</v>
      </c>
      <c r="F295" s="28">
        <v>1630.47</v>
      </c>
      <c r="G295" s="28">
        <v>1604.85</v>
      </c>
      <c r="H295" s="28">
        <v>1722.56</v>
      </c>
      <c r="I295" s="28">
        <v>1751.52</v>
      </c>
      <c r="J295" s="28">
        <v>2003.98</v>
      </c>
      <c r="K295" s="28">
        <v>1460.12</v>
      </c>
      <c r="L295" s="28">
        <v>1437.18</v>
      </c>
    </row>
    <row r="296" spans="1:12" hidden="1" x14ac:dyDescent="0.2">
      <c r="A296" s="28">
        <v>5350</v>
      </c>
      <c r="B296" s="28">
        <v>5369.99</v>
      </c>
      <c r="C296" s="28">
        <v>1928.46</v>
      </c>
      <c r="D296" s="28">
        <v>1960.86</v>
      </c>
      <c r="E296" s="28">
        <v>2244.25</v>
      </c>
      <c r="F296" s="28">
        <v>1635.4</v>
      </c>
      <c r="G296" s="28">
        <v>1609.78</v>
      </c>
      <c r="H296" s="28">
        <v>1726.98</v>
      </c>
      <c r="I296" s="28">
        <v>1755.99</v>
      </c>
      <c r="J296" s="28">
        <v>2009.77</v>
      </c>
      <c r="K296" s="28">
        <v>1464.54</v>
      </c>
      <c r="L296" s="28">
        <v>1441.6</v>
      </c>
    </row>
    <row r="297" spans="1:12" hidden="1" x14ac:dyDescent="0.2">
      <c r="A297" s="28">
        <v>5370</v>
      </c>
      <c r="B297" s="28">
        <v>5389.99</v>
      </c>
      <c r="C297" s="28">
        <v>1933.39</v>
      </c>
      <c r="D297" s="28">
        <v>1965.73</v>
      </c>
      <c r="E297" s="28">
        <v>2250.6999999999998</v>
      </c>
      <c r="F297" s="28">
        <v>1640.33</v>
      </c>
      <c r="G297" s="28">
        <v>1614.71</v>
      </c>
      <c r="H297" s="28">
        <v>1731.4</v>
      </c>
      <c r="I297" s="28">
        <v>1760.35</v>
      </c>
      <c r="J297" s="28">
        <v>2015.56</v>
      </c>
      <c r="K297" s="28">
        <v>1468.96</v>
      </c>
      <c r="L297" s="28">
        <v>1446.01</v>
      </c>
    </row>
    <row r="298" spans="1:12" hidden="1" x14ac:dyDescent="0.2">
      <c r="A298" s="28">
        <v>5390</v>
      </c>
      <c r="B298" s="28">
        <v>5409.99</v>
      </c>
      <c r="C298" s="28">
        <v>1938.32</v>
      </c>
      <c r="D298" s="28">
        <v>1970.66</v>
      </c>
      <c r="E298" s="28">
        <v>2257.17</v>
      </c>
      <c r="F298" s="28">
        <v>1645.27</v>
      </c>
      <c r="G298" s="28">
        <v>1619.64</v>
      </c>
      <c r="H298" s="28">
        <v>1735.81</v>
      </c>
      <c r="I298" s="28">
        <v>1764.77</v>
      </c>
      <c r="J298" s="28">
        <v>2021.35</v>
      </c>
      <c r="K298" s="28">
        <v>1473.37</v>
      </c>
      <c r="L298" s="28">
        <v>1450.43</v>
      </c>
    </row>
    <row r="299" spans="1:12" hidden="1" x14ac:dyDescent="0.2">
      <c r="A299" s="28">
        <v>5410</v>
      </c>
      <c r="B299" s="28">
        <v>5429.99</v>
      </c>
      <c r="C299" s="28">
        <v>1943.25</v>
      </c>
      <c r="D299" s="28">
        <v>1975.59</v>
      </c>
      <c r="E299" s="28">
        <v>2263.64</v>
      </c>
      <c r="F299" s="28">
        <v>1650.2</v>
      </c>
      <c r="G299" s="28">
        <v>1624.58</v>
      </c>
      <c r="H299" s="28">
        <v>1740.23</v>
      </c>
      <c r="I299" s="28">
        <v>1769.18</v>
      </c>
      <c r="J299" s="28">
        <v>2027.14</v>
      </c>
      <c r="K299" s="28">
        <v>1477.79</v>
      </c>
      <c r="L299" s="28">
        <v>1454.84</v>
      </c>
    </row>
    <row r="300" spans="1:12" hidden="1" x14ac:dyDescent="0.2">
      <c r="A300" s="28">
        <v>5430</v>
      </c>
      <c r="B300" s="28">
        <v>5449.99</v>
      </c>
      <c r="C300" s="28">
        <v>1948.19</v>
      </c>
      <c r="D300" s="28">
        <v>1980.52</v>
      </c>
      <c r="E300" s="28">
        <v>2270.09</v>
      </c>
      <c r="F300" s="28">
        <v>1655.13</v>
      </c>
      <c r="G300" s="28">
        <v>1629.51</v>
      </c>
      <c r="H300" s="28">
        <v>1744.64</v>
      </c>
      <c r="I300" s="28">
        <v>1773.6</v>
      </c>
      <c r="J300" s="28">
        <v>2032.91</v>
      </c>
      <c r="K300" s="28">
        <v>1482.2</v>
      </c>
      <c r="L300" s="28">
        <v>1459.26</v>
      </c>
    </row>
    <row r="301" spans="1:12" hidden="1" x14ac:dyDescent="0.2">
      <c r="A301" s="28">
        <v>5450</v>
      </c>
      <c r="B301" s="28">
        <v>5469.99</v>
      </c>
      <c r="C301" s="28">
        <v>1953.12</v>
      </c>
      <c r="D301" s="28">
        <v>1985.45</v>
      </c>
      <c r="E301" s="28">
        <v>2276.4299999999998</v>
      </c>
      <c r="F301" s="28">
        <v>1660.06</v>
      </c>
      <c r="G301" s="28">
        <v>1634.44</v>
      </c>
      <c r="H301" s="28">
        <v>1749.06</v>
      </c>
      <c r="I301" s="28">
        <v>1778.02</v>
      </c>
      <c r="J301" s="28">
        <v>2038.6</v>
      </c>
      <c r="K301" s="28">
        <v>1486.62</v>
      </c>
      <c r="L301" s="28">
        <v>1463.68</v>
      </c>
    </row>
    <row r="302" spans="1:12" hidden="1" x14ac:dyDescent="0.2">
      <c r="A302" s="28">
        <v>5470</v>
      </c>
      <c r="B302" s="28">
        <v>5489.99</v>
      </c>
      <c r="C302" s="28">
        <v>1958.05</v>
      </c>
      <c r="D302" s="28">
        <v>1990.38</v>
      </c>
      <c r="E302" s="28">
        <v>2282.9</v>
      </c>
      <c r="F302" s="28">
        <v>1664.99</v>
      </c>
      <c r="G302" s="28">
        <v>1639.37</v>
      </c>
      <c r="H302" s="28">
        <v>1753.48</v>
      </c>
      <c r="I302" s="28">
        <v>1782.43</v>
      </c>
      <c r="J302" s="28">
        <v>2044.39</v>
      </c>
      <c r="K302" s="28">
        <v>1491.04</v>
      </c>
      <c r="L302" s="28">
        <v>1468.09</v>
      </c>
    </row>
    <row r="303" spans="1:12" hidden="1" x14ac:dyDescent="0.2">
      <c r="A303" s="28">
        <v>5490</v>
      </c>
      <c r="B303" s="28">
        <v>5509.99</v>
      </c>
      <c r="C303" s="28">
        <v>1962.98</v>
      </c>
      <c r="D303" s="28">
        <v>1995.31</v>
      </c>
      <c r="E303" s="28">
        <v>2289.36</v>
      </c>
      <c r="F303" s="28">
        <v>1669.92</v>
      </c>
      <c r="G303" s="28">
        <v>1644.3</v>
      </c>
      <c r="H303" s="28">
        <v>1757.89</v>
      </c>
      <c r="I303" s="28">
        <v>1786.85</v>
      </c>
      <c r="J303" s="28">
        <v>2050.1799999999998</v>
      </c>
      <c r="K303" s="28">
        <v>1495.45</v>
      </c>
      <c r="L303" s="28">
        <v>1472.51</v>
      </c>
    </row>
    <row r="304" spans="1:12" hidden="1" x14ac:dyDescent="0.2">
      <c r="A304" s="28">
        <v>5510</v>
      </c>
      <c r="B304" s="28">
        <v>5529.99</v>
      </c>
      <c r="C304" s="28">
        <v>1967.91</v>
      </c>
      <c r="D304" s="28">
        <v>2000.24</v>
      </c>
      <c r="E304" s="28">
        <v>2295.71</v>
      </c>
      <c r="F304" s="28">
        <v>1674.85</v>
      </c>
      <c r="G304" s="28">
        <v>1649.23</v>
      </c>
      <c r="H304" s="28">
        <v>1762.31</v>
      </c>
      <c r="I304" s="28">
        <v>1791.26</v>
      </c>
      <c r="J304" s="28">
        <v>2055.86</v>
      </c>
      <c r="K304" s="28">
        <v>1499.87</v>
      </c>
      <c r="L304" s="28">
        <v>1476.92</v>
      </c>
    </row>
    <row r="305" spans="1:12" hidden="1" x14ac:dyDescent="0.2">
      <c r="A305" s="28">
        <v>5530</v>
      </c>
      <c r="B305" s="28">
        <v>5549.99</v>
      </c>
      <c r="C305" s="28">
        <v>1972.77</v>
      </c>
      <c r="D305" s="28">
        <v>2005.18</v>
      </c>
      <c r="E305" s="28">
        <v>2302.0500000000002</v>
      </c>
      <c r="F305" s="28">
        <v>1679.78</v>
      </c>
      <c r="G305" s="28">
        <v>1654.16</v>
      </c>
      <c r="H305" s="28">
        <v>1766.66</v>
      </c>
      <c r="I305" s="28">
        <v>1795.68</v>
      </c>
      <c r="J305" s="28">
        <v>2061.54</v>
      </c>
      <c r="K305" s="28">
        <v>1504.28</v>
      </c>
      <c r="L305" s="28">
        <v>1481.34</v>
      </c>
    </row>
    <row r="306" spans="1:12" hidden="1" x14ac:dyDescent="0.2">
      <c r="A306" s="28">
        <v>5550</v>
      </c>
      <c r="B306" s="28">
        <v>5569.99</v>
      </c>
      <c r="C306" s="28">
        <v>1977.77</v>
      </c>
      <c r="D306" s="28">
        <v>2010.11</v>
      </c>
      <c r="E306" s="28">
        <v>2308.5100000000002</v>
      </c>
      <c r="F306" s="28">
        <v>1684.72</v>
      </c>
      <c r="G306" s="28">
        <v>1659.09</v>
      </c>
      <c r="H306" s="28">
        <v>1771.14</v>
      </c>
      <c r="I306" s="28">
        <v>1800.1</v>
      </c>
      <c r="J306" s="28">
        <v>2067.3200000000002</v>
      </c>
      <c r="K306" s="28">
        <v>1508.7</v>
      </c>
      <c r="L306" s="28">
        <v>1485.76</v>
      </c>
    </row>
    <row r="307" spans="1:12" hidden="1" x14ac:dyDescent="0.2">
      <c r="A307" s="28">
        <v>5570</v>
      </c>
      <c r="B307" s="28">
        <v>5589.99</v>
      </c>
      <c r="C307" s="28">
        <v>1982.64</v>
      </c>
      <c r="D307" s="28">
        <v>2015.04</v>
      </c>
      <c r="E307" s="28">
        <v>2314.86</v>
      </c>
      <c r="F307" s="28">
        <v>1689.65</v>
      </c>
      <c r="G307" s="28">
        <v>1664.03</v>
      </c>
      <c r="H307" s="28">
        <v>1775.5</v>
      </c>
      <c r="I307" s="28">
        <v>1804.51</v>
      </c>
      <c r="J307" s="28">
        <v>2073.0100000000002</v>
      </c>
      <c r="K307" s="28">
        <v>1513.12</v>
      </c>
      <c r="L307" s="28">
        <v>1490.17</v>
      </c>
    </row>
    <row r="308" spans="1:12" hidden="1" x14ac:dyDescent="0.2">
      <c r="A308" s="28">
        <v>5590</v>
      </c>
      <c r="B308" s="28" t="s">
        <v>27</v>
      </c>
      <c r="C308" s="28">
        <v>1987.57</v>
      </c>
      <c r="D308" s="28">
        <v>2019.97</v>
      </c>
      <c r="E308" s="28">
        <v>2321.1999999999998</v>
      </c>
      <c r="F308" s="28">
        <v>1694.58</v>
      </c>
      <c r="G308" s="28">
        <v>1668.9</v>
      </c>
      <c r="H308" s="28">
        <v>1779.91</v>
      </c>
      <c r="I308" s="28">
        <v>1808.93</v>
      </c>
      <c r="J308" s="28">
        <v>2078.69</v>
      </c>
      <c r="K308" s="28">
        <v>1517.53</v>
      </c>
      <c r="L308" s="28">
        <v>1494.54</v>
      </c>
    </row>
    <row r="309" spans="1:12" hidden="1" x14ac:dyDescent="0.2"/>
    <row r="310" spans="1:12" hidden="1" x14ac:dyDescent="0.2"/>
    <row r="311" spans="1:12" hidden="1" x14ac:dyDescent="0.2"/>
    <row r="312" spans="1:12" hidden="1" x14ac:dyDescent="0.2"/>
    <row r="313" spans="1:12" hidden="1" x14ac:dyDescent="0.2"/>
    <row r="314" spans="1:12" hidden="1" x14ac:dyDescent="0.2"/>
    <row r="315" spans="1:12" hidden="1" x14ac:dyDescent="0.2"/>
    <row r="316" spans="1:12" hidden="1" x14ac:dyDescent="0.2"/>
    <row r="317" spans="1:12" hidden="1" x14ac:dyDescent="0.2"/>
    <row r="318" spans="1:12" hidden="1" x14ac:dyDescent="0.2"/>
    <row r="319" spans="1:12" hidden="1" x14ac:dyDescent="0.2"/>
    <row r="320" spans="1:12"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sheetData>
  <sheetProtection password="AC49" sheet="1" objects="1" scenarios="1" selectLockedCells="1"/>
  <mergeCells count="10">
    <mergeCell ref="C26:G26"/>
    <mergeCell ref="H26:L26"/>
    <mergeCell ref="D4:J4"/>
    <mergeCell ref="D5:J5"/>
    <mergeCell ref="D6:J6"/>
    <mergeCell ref="A7:B7"/>
    <mergeCell ref="D7:J7"/>
    <mergeCell ref="D8:J8"/>
    <mergeCell ref="E10:J11"/>
    <mergeCell ref="E16:J16"/>
  </mergeCells>
  <conditionalFormatting sqref="D10">
    <cfRule type="expression" dxfId="2" priority="1" stopIfTrue="1">
      <formula>AND($C$4&gt;$D$10,$C$8="nein")</formula>
    </cfRule>
  </conditionalFormatting>
  <conditionalFormatting sqref="D11">
    <cfRule type="expression" dxfId="1" priority="2" stopIfTrue="1">
      <formula>AND($C$4&gt;$D$11,$C$8="ja")</formula>
    </cfRule>
  </conditionalFormatting>
  <conditionalFormatting sqref="E10:J11">
    <cfRule type="expression" dxfId="0" priority="3" stopIfTrue="1">
      <formula>OR(AND($C$4&gt;$D$11,$C$8="ja"),AND($C$4&gt;$D$10,$C$8="nein"))</formula>
    </cfRule>
  </conditionalFormatting>
  <dataValidations count="3">
    <dataValidation type="decimal" allowBlank="1" showInputMessage="1" showErrorMessage="1" sqref="C4:C5">
      <formula1>0</formula1>
      <formula2>10000</formula2>
    </dataValidation>
    <dataValidation type="list" allowBlank="1" showInputMessage="1" showErrorMessage="1" sqref="C7:C8">
      <formula1>"ja,nein"</formula1>
    </dataValidation>
    <dataValidation type="list" allowBlank="1" showInputMessage="1" showErrorMessage="1" sqref="C6">
      <formula1>$C$27:$G$27</formula1>
    </dataValidation>
  </dataValidations>
  <printOptions headings="1"/>
  <pageMargins left="0" right="0" top="0.59055118110236227" bottom="0" header="0.51181102362204722" footer="0.51181102362204722"/>
  <pageSetup paperSize="9" scale="8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Kurzarbeitergeld_2012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Liebig</dc:creator>
  <cp:lastModifiedBy>André Liebig</cp:lastModifiedBy>
  <dcterms:created xsi:type="dcterms:W3CDTF">2012-01-21T08:40:40Z</dcterms:created>
  <dcterms:modified xsi:type="dcterms:W3CDTF">2012-01-24T11:52:41Z</dcterms:modified>
</cp:coreProperties>
</file>